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YKLG\Desktop\(9.17)令和５年度財政状況資料集の作成について（２回目）\"/>
    </mc:Choice>
  </mc:AlternateContent>
  <xr:revisionPtr revIDLastSave="0" documentId="13_ncr:1_{D771B6F3-F886-47E1-BC01-770A948E2BF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W35" i="10" s="1"/>
  <c r="BW36" i="10" s="1"/>
  <c r="BW37" i="10" s="1"/>
  <c r="BW38" i="10" s="1"/>
  <c r="BW39" i="10" s="1"/>
  <c r="BW40" i="10" s="1"/>
  <c r="BW41" i="10" s="1"/>
  <c r="BW42" i="10" s="1"/>
  <c r="BW43" i="10" s="1"/>
  <c r="BE34" i="10"/>
  <c r="C34" i="10"/>
  <c r="U34" i="10" s="1"/>
  <c r="U35" i="10" s="1"/>
  <c r="U36" i="10" s="1"/>
  <c r="CO34"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<sst xmlns="http://schemas.openxmlformats.org/spreadsheetml/2006/main" count="1144" uniqueCount="574">
  <si>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</si>
  <si>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</si>
  <si>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</si>
  <si>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</si>
  <si>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</si>
  <si>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</si>
  <si>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</si>
  <si>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</si>
  <si>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</si>
  <si>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</si>
  <si>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</si>
  <si>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</si>
  <si>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</si>
  <si>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</si>
  <si>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</si>
  <si>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</si>
  <si>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</si>
  <si>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</si>
  <si>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</si>
  <si>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</si>
  <si>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</si>
  <si>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</si>
  <si>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</si>
  <si>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</si>
  <si>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</si>
  <si>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</si>
  <si>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</si>
  <si>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</si>
  <si>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</si>
  <si>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</si>
  <si>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</si>
  <si>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</si>
  <si>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</si>
  <si>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</si>
  <si>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</si>
  <si>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</si>
  <si>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</si>
  <si>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</si>
  <si>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</si>
  <si>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</si>
  <si>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</si>
  <si>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</si>
  <si>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</si>
  <si>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</si>
  <si>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</si>
  <si>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</si>
  <si>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</si>
  <si>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</si>
  <si>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</si>
  <si>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</si>
  <si>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</si>
  <si>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</si>
  <si>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</si>
  <si>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</si>
  <si>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</si>
  <si>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</si>
  <si>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</si>
  <si>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</si>
  <si>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</si>
  <si>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</si>
  <si>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</si>
  <si>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</si>
  <si>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</si>
  <si>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</si>
  <si>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</si>
  <si>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</si>
  <si>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</si>
  <si>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</si>
  <si>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</si>
  <si>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</si>
  <si>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</si>
  <si>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</si>
  <si>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</si>
  <si>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</si>
  <si>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</si>
  <si>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</si>
  <si>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</si>
  <si>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</si>
  <si>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</si>
  <si>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</si>
  <si>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</si>
  <si>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</si>
  <si>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</si>
  <si>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</si>
  <si>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</si>
  <si>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</si>
  <si>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</si>
  <si>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</si>
  <si>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</si>
  <si>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</si>
  <si>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</si>
  <si>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</si>
  <si>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</si>
  <si>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</si>
  <si>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横浜町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</si>
  <si>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</si>
  <si>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</si>
  <si>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</si>
  <si>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</si>
  <si>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</si>
  <si>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</si>
  <si>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</si>
  <si>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</si>
  <si>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</si>
  <si>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</si>
  <si>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</si>
  <si>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</si>
  <si>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</si>
  <si>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</si>
  <si>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</si>
  <si>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</si>
  <si>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</si>
  <si>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</si>
  <si>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</si>
  <si>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</si>
  <si>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</si>
  <si>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</si>
  <si>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</si>
  <si>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</si>
  <si>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</si>
  <si>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</si>
  <si>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</si>
  <si>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</si>
  <si>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</si>
  <si>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</si>
  <si>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</si>
  <si>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</si>
  <si>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</si>
  <si>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</si>
  <si>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</si>
  <si>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</si>
  <si>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</si>
  <si>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</si>
  <si>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</si>
  <si>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</si>
  <si>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</si>
  <si>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</si>
  <si>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</si>
  <si>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</si>
  <si>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</si>
  <si>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</si>
  <si>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</si>
  <si>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</si>
  <si>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</si>
  <si>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</si>
  <si>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</si>
  <si>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</si>
  <si>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</si>
  <si>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</si>
  <si>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</si>
  <si>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</si>
  <si>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</si>
  <si>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</si>
  <si>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</si>
  <si>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</si>
  <si>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</si>
  <si>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</si>
  <si>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</si>
  <si>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</si>
  <si>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</si>
  <si>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</si>
  <si>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</si>
  <si>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</si>
  <si>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</si>
  <si>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</si>
  <si>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</si>
  <si>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</si>
  <si>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</si>
  <si>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</si>
  <si>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</si>
  <si>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</si>
  <si>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</si>
  <si>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</si>
  <si>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</si>
  <si>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</si>
  <si>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</si>
  <si>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</si>
  <si>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</si>
  <si>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</si>
  <si>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</si>
  <si>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</si>
  <si>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</si>
  <si>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</si>
  <si>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</si>
  <si>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</si>
  <si>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</si>
  <si>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</si>
  <si>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</si>
  <si>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</si>
  <si>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</si>
  <si>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</si>
  <si>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</si>
  <si>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</si>
  <si>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</si>
  <si>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</si>
  <si>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</si>
  <si>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</si>
  <si>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</si>
  <si>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</si>
  <si>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</si>
  <si>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</si>
  <si>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</si>
  <si>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</si>
  <si>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</si>
  <si>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青森県横浜町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</si>
  <si>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</si>
  <si>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</si>
  <si>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</si>
  <si>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</si>
  <si>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</si>
  <si>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</si>
  <si>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</si>
  <si>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</si>
  <si>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</si>
  <si>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</si>
  <si>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</si>
  <si>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</si>
  <si>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</si>
  <si>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</si>
  <si>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</si>
  <si>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</si>
  <si>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</si>
  <si>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</si>
  <si>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</si>
  <si>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</si>
  <si>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</si>
  <si>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</si>
  <si>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</si>
  <si>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</si>
  <si>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</si>
  <si>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</si>
  <si>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</si>
  <si>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</si>
  <si>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</si>
  <si>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</si>
  <si>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</si>
  <si>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</si>
  <si>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</si>
  <si>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</si>
  <si>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</si>
  <si>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</si>
  <si>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</si>
  <si>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</si>
  <si>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</si>
  <si>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</si>
  <si>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</si>
  <si>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</si>
  <si>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</si>
  <si>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</si>
  <si>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</si>
  <si>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</si>
  <si>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</si>
  <si>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</si>
  <si>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</si>
  <si>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</si>
  <si>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</si>
  <si>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</si>
  <si>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</si>
  <si>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</si>
  <si>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</si>
  <si>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</si>
  <si>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</si>
  <si>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</si>
  <si>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</si>
  <si>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</si>
  <si>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</si>
  <si>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</si>
  <si>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</si>
  <si>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</si>
  <si>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</si>
  <si>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</si>
  <si>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</si>
  <si>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</si>
  <si>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</si>
  <si>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</si>
  <si>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</si>
  <si>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</si>
  <si>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</si>
  <si>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</si>
  <si>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</si>
  <si>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</si>
  <si>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</si>
  <si>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</si>
  <si>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</si>
  <si>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</si>
  <si>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</si>
  <si>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</si>
  <si>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</si>
  <si>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</si>
  <si>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</si>
  <si>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</si>
  <si>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</si>
  <si>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</si>
  <si>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</si>
  <si>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</si>
  <si>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</si>
  <si>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</si>
  <si>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</si>
  <si>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</si>
  <si>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</si>
  <si>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</si>
  <si>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</si>
  <si>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</si>
  <si>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</si>
  <si>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</si>
  <si>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</si>
  <si>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</si>
  <si>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</si>
  <si>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</si>
  <si>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</si>
  <si>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</si>
  <si>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</si>
  <si>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</si>
  <si>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</si>
  <si>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</si>
  <si>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</si>
  <si>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</si>
  <si>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</si>
  <si>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</si>
  <si>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</si>
  <si>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</si>
  <si>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</si>
  <si>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</si>
  <si>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</si>
  <si>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</si>
  <si>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</si>
  <si>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</si>
  <si>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</si>
  <si>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</si>
  <si>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</si>
  <si>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</si>
  <si>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</si>
  <si>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</si>
  <si>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</si>
  <si>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</si>
  <si>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</si>
  <si>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</si>
  <si>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</si>
  <si>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</si>
  <si>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</si>
  <si>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</si>
  <si>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</si>
  <si>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</si>
  <si>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</si>
  <si>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</si>
  <si>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</si>
  <si>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</si>
  <si>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</si>
  <si>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</si>
  <si>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</si>
  <si>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</si>
  <si>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</si>
  <si>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</si>
  <si>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</si>
  <si>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</si>
  <si>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青森県横浜町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</si>
  <si>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</si>
  <si>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</si>
  <si>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</si>
  <si>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</si>
  <si>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</si>
  <si>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</si>
  <si>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</si>
  <si>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</si>
  <si>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</si>
  <si>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</si>
  <si>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</si>
  <si>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</si>
  <si>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</si>
  <si>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</si>
  <si>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</si>
  <si>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</si>
  <si>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</si>
  <si>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</si>
  <si>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</si>
  <si>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</si>
  <si>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</si>
  <si>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</si>
  <si>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</si>
  <si>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</si>
  <si>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</si>
  <si>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</si>
  <si>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</si>
  <si>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</si>
  <si>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</si>
  <si>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</si>
  <si>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</si>
  <si>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</si>
  <si>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</si>
  <si>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</si>
  <si>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</si>
  <si>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</si>
  <si>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横浜町水道事業</t>
    <phoneticPr fontId="5"/>
  </si>
  <si>
    <t>法適用企業</t>
    <phoneticPr fontId="5"/>
  </si>
  <si>
    <t>横浜町下水道事業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</si>
  <si>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</si>
  <si>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</si>
  <si>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</si>
  <si>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</si>
  <si>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</si>
  <si>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</si>
  <si>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</si>
  <si>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</si>
  <si>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</si>
  <si>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</si>
  <si>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</si>
  <si>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</si>
  <si>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</si>
  <si>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</si>
  <si>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</si>
  <si>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</si>
  <si>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</si>
  <si>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</si>
  <si>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</si>
  <si>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</si>
  <si>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</si>
  <si>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</si>
  <si>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</si>
  <si>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</si>
  <si>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</si>
  <si>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</si>
  <si>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</si>
  <si>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</si>
  <si>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</si>
  <si>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</si>
  <si>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</si>
  <si>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</si>
  <si>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</si>
  <si>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</si>
  <si>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</si>
  <si>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</si>
  <si>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</si>
  <si>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</si>
  <si>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</si>
  <si>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</si>
  <si>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</si>
  <si>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</si>
  <si>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</si>
  <si>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</si>
  <si>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</si>
  <si>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</si>
  <si>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</si>
  <si>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</si>
  <si>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</si>
  <si>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</si>
  <si>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</si>
  <si>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横浜町下水道事業会計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</si>
  <si>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</si>
  <si>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</si>
  <si>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横浜町水道事業会計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</si>
  <si>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</si>
  <si>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</si>
  <si>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</si>
  <si>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</si>
  <si>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</si>
  <si>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</si>
  <si>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</si>
  <si>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</si>
  <si>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</si>
  <si>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</si>
  <si>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</si>
  <si>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</si>
  <si>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</si>
  <si>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</si>
  <si>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</si>
  <si>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</si>
  <si>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</si>
  <si>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</si>
  <si>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</si>
  <si>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</si>
  <si>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</si>
  <si>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</si>
  <si>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</si>
  <si>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</si>
  <si>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</si>
  <si>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</si>
  <si>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</si>
  <si>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</si>
  <si>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</si>
  <si>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</si>
  <si>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</si>
  <si>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</si>
  <si>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</si>
  <si>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</si>
  <si>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</si>
  <si>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</si>
  <si>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</si>
  <si>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</si>
  <si>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</si>
  <si>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</si>
  <si>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</si>
  <si>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</si>
  <si>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</si>
  <si>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</si>
  <si>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</si>
  <si>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</si>
  <si>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</si>
  <si>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</si>
  <si>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</si>
  <si>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</si>
  <si>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</si>
  <si>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</si>
  <si>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</si>
  <si>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</si>
  <si>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</si>
  <si>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</si>
  <si>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</si>
  <si>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</si>
  <si>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</si>
  <si>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</si>
  <si>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</si>
  <si>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</si>
  <si>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</si>
  <si>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</si>
  <si>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</si>
  <si>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</si>
  <si>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</si>
  <si>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</si>
  <si>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</si>
  <si>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</si>
  <si>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</si>
  <si>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</si>
  <si>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</si>
  <si>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</si>
  <si>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</si>
  <si>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</si>
  <si>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</si>
  <si>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</si>
  <si>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</si>
  <si>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</si>
  <si>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</si>
  <si>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</si>
  <si>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4.35</t>
  </si>
  <si>
    <t>▲ 6.33</t>
  </si>
  <si>
    <t>横浜町水道事業</t>
  </si>
  <si>
    <t>一般会計</t>
  </si>
  <si>
    <t>介護保険特別会計</t>
  </si>
  <si>
    <t>国民健康保険特別会計</t>
  </si>
  <si>
    <t>後期高齢者医療特別会計</t>
  </si>
  <si>
    <t>横浜町下水道事業</t>
  </si>
  <si>
    <t>その他会計（赤字）</t>
  </si>
  <si>
    <t>その他会計（黒字）</t>
  </si>
  <si>
    <t>R01</t>
    <phoneticPr fontId="5"/>
  </si>
  <si>
    <t>R02</t>
    <phoneticPr fontId="5"/>
  </si>
  <si>
    <t>R03</t>
    <phoneticPr fontId="5"/>
  </si>
  <si>
    <t>R04</t>
    <phoneticPr fontId="5"/>
  </si>
  <si>
    <t>R05</t>
    <phoneticPr fontId="5"/>
  </si>
  <si>
    <t>北部上北広域事務組合（一般会計）</t>
    <rPh sb="0" eb="2">
      <t>ホクブ</t>
    </rPh>
    <rPh sb="11" eb="13">
      <t>イッパン</t>
    </rPh>
    <rPh sb="13" eb="15">
      <t>カイケイ</t>
    </rPh>
    <phoneticPr fontId="2"/>
  </si>
  <si>
    <t>北部上北広域事務組合（病院関係）</t>
    <rPh sb="0" eb="2">
      <t>ホクブ</t>
    </rPh>
    <rPh sb="11" eb="13">
      <t>ビョウイン</t>
    </rPh>
    <rPh sb="13" eb="15">
      <t>カンケイ</t>
    </rPh>
    <phoneticPr fontId="2"/>
  </si>
  <si>
    <t>下北地域広域行政事務組合</t>
    <rPh sb="0" eb="2">
      <t>シモキタ</t>
    </rPh>
    <rPh sb="2" eb="4">
      <t>チイキ</t>
    </rPh>
    <rPh sb="4" eb="6">
      <t>コウイキ</t>
    </rPh>
    <rPh sb="6" eb="8">
      <t>ギョウセイ</t>
    </rPh>
    <rPh sb="8" eb="10">
      <t>ジム</t>
    </rPh>
    <rPh sb="10" eb="12">
      <t>クミアイ</t>
    </rPh>
    <phoneticPr fontId="2"/>
  </si>
  <si>
    <t>上北地方教育・福祉事務組合</t>
    <rPh sb="0" eb="2">
      <t>カミキタ</t>
    </rPh>
    <rPh sb="2" eb="4">
      <t>チホウ</t>
    </rPh>
    <rPh sb="4" eb="6">
      <t>キョウイク</t>
    </rPh>
    <rPh sb="7" eb="9">
      <t>フクシ</t>
    </rPh>
    <rPh sb="9" eb="11">
      <t>ジム</t>
    </rPh>
    <rPh sb="11" eb="13">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</si>
  <si>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</si>
  <si>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</si>
  <si>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青森県後期高齢者広域連合（一般会計）</t>
    <rPh sb="0" eb="3">
      <t>アオモリケン</t>
    </rPh>
    <rPh sb="3" eb="5">
      <t>コウキ</t>
    </rPh>
    <rPh sb="5" eb="8">
      <t>コウレイシャ</t>
    </rPh>
    <rPh sb="8" eb="10">
      <t>コウイキ</t>
    </rPh>
    <rPh sb="10" eb="12">
      <t>レンゴウ</t>
    </rPh>
    <rPh sb="13" eb="15">
      <t>イッパン</t>
    </rPh>
    <rPh sb="15" eb="17">
      <t>カイケイ</t>
    </rPh>
    <phoneticPr fontId="2"/>
  </si>
  <si>
    <t>青森県後期高齢者広域連合（特別会計）</t>
    <rPh sb="0" eb="3">
      <t>アオモリケン</t>
    </rPh>
    <rPh sb="3" eb="5">
      <t>コウキ</t>
    </rPh>
    <rPh sb="5" eb="8">
      <t>コウレイシャ</t>
    </rPh>
    <rPh sb="8" eb="10">
      <t>コウイキ</t>
    </rPh>
    <rPh sb="10" eb="12">
      <t>レンゴウ</t>
    </rPh>
    <rPh sb="13" eb="15">
      <t>トクベツ</t>
    </rPh>
    <rPh sb="15" eb="17">
      <t>カイケイ</t>
    </rPh>
    <phoneticPr fontId="2"/>
  </si>
  <si>
    <t>青森県交通災害共済組合</t>
    <rPh sb="0" eb="3">
      <t>アオモリケン</t>
    </rPh>
    <rPh sb="3" eb="5">
      <t>コウツウ</t>
    </rPh>
    <rPh sb="5" eb="7">
      <t>サイガイ</t>
    </rPh>
    <rPh sb="7" eb="9">
      <t>キョウサイ</t>
    </rPh>
    <rPh sb="9" eb="11">
      <t>クミアイ</t>
    </rPh>
    <phoneticPr fontId="2"/>
  </si>
  <si>
    <t>株式会社よこはまロマン創社</t>
    <rPh sb="0" eb="2">
      <t>カブシキ</t>
    </rPh>
    <rPh sb="2" eb="4">
      <t>カイシャ</t>
    </rPh>
    <rPh sb="11" eb="12">
      <t>ソウ</t>
    </rPh>
    <rPh sb="12" eb="13">
      <t>シャ</t>
    </rPh>
    <phoneticPr fontId="2"/>
  </si>
  <si>
    <t>-</t>
    <phoneticPr fontId="2"/>
  </si>
  <si>
    <t>ひとづくり基金</t>
    <phoneticPr fontId="5"/>
  </si>
  <si>
    <t>公共施設等維持補修基金</t>
    <phoneticPr fontId="2"/>
  </si>
  <si>
    <t>公共施設等解体撤去基金</t>
    <phoneticPr fontId="2"/>
  </si>
  <si>
    <t>核燃料物質取扱税交付金事業スクールバス運行維持運営基金</t>
    <phoneticPr fontId="2"/>
  </si>
  <si>
    <t>核燃料物質取扱税交付金事業水槽付き消防ポンプ自動車整備基金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</si>
  <si>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</si>
  <si>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</si>
  <si>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</si>
  <si>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</si>
  <si>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</si>
  <si>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</si>
  <si>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</si>
  <si>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</si>
  <si>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</si>
  <si>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について類似団体よりも高い水準となっているが、主な要因として昭和50～60年代に建設された小学校3校が、いずれも有形固定資産減価償却率が90％以上となっていること、平成8年に建設された旧児童センターの有形固定資産減価償却率が100％となっていることなどが挙げられる。公共施設等総合管理計画等に基づき、今後、集約化・複合化・除却を行うことにより老朽化対策に取り組んでいく。</t>
    <rPh sb="41" eb="43">
      <t>ショウワ</t>
    </rPh>
    <rPh sb="48" eb="50">
      <t>ネンダイ</t>
    </rPh>
    <rPh sb="51" eb="53">
      <t>ケンセツ</t>
    </rPh>
    <rPh sb="56" eb="59">
      <t>ショウガッコウ</t>
    </rPh>
    <rPh sb="60" eb="61">
      <t>コウ</t>
    </rPh>
    <rPh sb="103" eb="104">
      <t>キュウ</t>
    </rPh>
    <phoneticPr fontId="5"/>
  </si>
  <si>
    <t>実質公債費比率について類似団体と比較して低い水準となっているが、近年若干上昇傾向にある。これは平成30年度から令和2年度にかけて行った、保健・児童センター建設工事に係る起債の償還が始まったことによるものである。電源三法交付金の充当などにより、今後も新規地方債発行の抑制に努め、起債に大きく頼ることのない財政運営に努める。</t>
    <rPh sb="0" eb="2">
      <t>ジッシツ</t>
    </rPh>
    <rPh sb="2" eb="5">
      <t>コウサイヒ</t>
    </rPh>
    <rPh sb="5" eb="7">
      <t>ヒリツ</t>
    </rPh>
    <rPh sb="11" eb="13">
      <t>ルイジ</t>
    </rPh>
    <rPh sb="13" eb="15">
      <t>ダンタイ</t>
    </rPh>
    <rPh sb="16" eb="18">
      <t>ヒカク</t>
    </rPh>
    <rPh sb="20" eb="21">
      <t>ヒク</t>
    </rPh>
    <rPh sb="22" eb="24">
      <t>スイジュン</t>
    </rPh>
    <rPh sb="32" eb="34">
      <t>キンネン</t>
    </rPh>
    <rPh sb="34" eb="36">
      <t>ジャッカン</t>
    </rPh>
    <rPh sb="36" eb="38">
      <t>ジョウショウ</t>
    </rPh>
    <rPh sb="38" eb="40">
      <t>ケイコウ</t>
    </rPh>
    <rPh sb="47" eb="49">
      <t>ヘイセイ</t>
    </rPh>
    <rPh sb="51" eb="52">
      <t>ネン</t>
    </rPh>
    <rPh sb="52" eb="53">
      <t>ド</t>
    </rPh>
    <rPh sb="55" eb="57">
      <t>レイワ</t>
    </rPh>
    <rPh sb="58" eb="59">
      <t>ネン</t>
    </rPh>
    <rPh sb="59" eb="60">
      <t>ド</t>
    </rPh>
    <rPh sb="64" eb="65">
      <t>オコナ</t>
    </rPh>
    <rPh sb="124" eb="126">
      <t>シンキ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</si>
</sst>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E2BFD27-4495-45CF-9883-88CD71CEA49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7083-4DFA-ACB2-840A25C12D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381920</c:v>
                </c:pt>
                <c:pt idx="1">
                  <c:v>135133</c:v>
                </c:pt>
                <c:pt idx="2">
                  <c:v>80850</c:v>
                </c:pt>
                <c:pt idx="3">
                  <c:v>87179</c:v>
                </c:pt>
                <c:pt idx="4">
                  <c:v>140224</c:v>
                </c:pt>
              </c:numCache>
            </c:numRef>
          </c:val>
          <c:smooth val="0"/>
          <c:extLst>
            <c:ext xmlns:c16="http://schemas.microsoft.com/office/drawing/2014/chart" uri="{C3380CC4-5D6E-409C-BE32-E72D297353CC}">
              <c16:uniqueId val="{00000001-7083-4DFA-ACB2-840A25C12D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2.93</c:v>
                </c:pt>
                <c:pt idx="1">
                  <c:v>4.1900000000000004</c:v>
                </c:pt>
                <c:pt idx="2">
                  <c:v>4.8</c:v>
                </c:pt>
                <c:pt idx="3">
                  <c:v>3.15</c:v>
                </c:pt>
                <c:pt idx="4">
                  <c:v>4.42</c:v>
                </c:pt>
              </c:numCache>
            </c:numRef>
          </c:val>
          <c:extLst>
            <c:ext xmlns:c16="http://schemas.microsoft.com/office/drawing/2014/chart" uri="{C3380CC4-5D6E-409C-BE32-E72D297353CC}">
              <c16:uniqueId val="{00000000-26F3-4DE0-9600-94611451FB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44.22</c:v>
                </c:pt>
                <c:pt idx="1">
                  <c:v>48.5</c:v>
                </c:pt>
                <c:pt idx="2">
                  <c:v>51.6</c:v>
                </c:pt>
                <c:pt idx="3">
                  <c:v>57.47</c:v>
                </c:pt>
                <c:pt idx="4">
                  <c:v>49.69</c:v>
                </c:pt>
              </c:numCache>
            </c:numRef>
          </c:val>
          <c:extLst>
            <c:ext xmlns:c16="http://schemas.microsoft.com/office/drawing/2014/chart" uri="{C3380CC4-5D6E-409C-BE32-E72D297353CC}">
              <c16:uniqueId val="{00000001-26F3-4DE0-9600-94611451FB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-4.3499999999999996</c:v>
                </c:pt>
                <c:pt idx="1">
                  <c:v>4.49</c:v>
                </c:pt>
                <c:pt idx="2">
                  <c:v>6.48</c:v>
                </c:pt>
                <c:pt idx="3">
                  <c:v>0.79</c:v>
                </c:pt>
                <c:pt idx="4">
                  <c:v>-6.33</c:v>
                </c:pt>
              </c:numCache>
            </c:numRef>
          </c:val>
          <c:smooth val="0"/>
          <c:extLst>
            <c:ext xmlns:c16="http://schemas.microsoft.com/office/drawing/2014/chart" uri="{C3380CC4-5D6E-409C-BE32-E72D297353CC}">
              <c16:uniqueId val="{00000002-26F3-4DE0-9600-94611451FB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0.02</c:v>
                </c:pt>
                <c:pt idx="4">
                  <c:v>#N/A</c:v>
                </c:pt>
                <c:pt idx="5">
                  <c:v>0.02</c:v>
                </c:pt>
                <c:pt idx="6">
                  <c:v>#N/A</c:v>
                </c:pt>
                <c:pt idx="7">
                  <c:v>0.08</c:v>
                </c:pt>
                <c:pt idx="8">
                  <c:v>0</c:v>
                </c:pt>
                <c:pt idx="9">
                  <c:v>0</c:v>
                </c:pt>
              </c:numCache>
            </c:numRef>
          </c:val>
          <c:extLst>
            <c:ext xmlns:c16="http://schemas.microsoft.com/office/drawing/2014/chart" uri="{C3380CC4-5D6E-409C-BE32-E72D297353CC}">
              <c16:uniqueId val="{00000000-B50A-476A-971D-A6F5B44982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0A-476A-971D-A6F5B449824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0A-476A-971D-A6F5B449824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50A-476A-971D-A6F5B449824F}"/>
            </c:ext>
          </c:extLst>
        </c:ser>
        <c:ser>
          <c:idx val="4"/>
          <c:order val="4"/>
          <c:tx>
            <c:strRef>
              <c:f>データシート!$A$31</c:f>
              <c:strCache>
                <c:ptCount val="1"/>
                <c:pt idx="0">
                  <c:v>横浜町下水道事業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4-B50A-476A-971D-A6F5B449824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0.05</c:v>
                </c:pt>
                <c:pt idx="4">
                  <c:v>#N/A</c:v>
                </c:pt>
                <c:pt idx="5">
                  <c:v>0.1</c:v>
                </c:pt>
                <c:pt idx="6">
                  <c:v>#N/A</c:v>
                </c:pt>
                <c:pt idx="7">
                  <c:v>0.12</c:v>
                </c:pt>
                <c:pt idx="8">
                  <c:v>#N/A</c:v>
                </c:pt>
                <c:pt idx="9">
                  <c:v>0.14000000000000001</c:v>
                </c:pt>
              </c:numCache>
            </c:numRef>
          </c:val>
          <c:extLst>
            <c:ext xmlns:c16="http://schemas.microsoft.com/office/drawing/2014/chart" uri="{C3380CC4-5D6E-409C-BE32-E72D297353CC}">
              <c16:uniqueId val="{00000005-B50A-476A-971D-A6F5B449824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0.1</c:v>
                </c:pt>
                <c:pt idx="4">
                  <c:v>#N/A</c:v>
                </c:pt>
                <c:pt idx="5">
                  <c:v>0.13</c:v>
                </c:pt>
                <c:pt idx="6">
                  <c:v>#N/A</c:v>
                </c:pt>
                <c:pt idx="7">
                  <c:v>0.23</c:v>
                </c:pt>
                <c:pt idx="8">
                  <c:v>#N/A</c:v>
                </c:pt>
                <c:pt idx="9">
                  <c:v>0.24</c:v>
                </c:pt>
              </c:numCache>
            </c:numRef>
          </c:val>
          <c:extLst>
            <c:ext xmlns:c16="http://schemas.microsoft.com/office/drawing/2014/chart" uri="{C3380CC4-5D6E-409C-BE32-E72D297353CC}">
              <c16:uniqueId val="{00000006-B50A-476A-971D-A6F5B449824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2.63</c:v>
                </c:pt>
                <c:pt idx="2">
                  <c:v>#N/A</c:v>
                </c:pt>
                <c:pt idx="3">
                  <c:v>1.96</c:v>
                </c:pt>
                <c:pt idx="4">
                  <c:v>#N/A</c:v>
                </c:pt>
                <c:pt idx="5">
                  <c:v>1.02</c:v>
                </c:pt>
                <c:pt idx="6">
                  <c:v>#N/A</c:v>
                </c:pt>
                <c:pt idx="7">
                  <c:v>3.61</c:v>
                </c:pt>
                <c:pt idx="8">
                  <c:v>#N/A</c:v>
                </c:pt>
                <c:pt idx="9">
                  <c:v>3.31</c:v>
                </c:pt>
              </c:numCache>
            </c:numRef>
          </c:val>
          <c:extLst>
            <c:ext xmlns:c16="http://schemas.microsoft.com/office/drawing/2014/chart" uri="{C3380CC4-5D6E-409C-BE32-E72D297353CC}">
              <c16:uniqueId val="{00000007-B50A-476A-971D-A6F5B449824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2.92</c:v>
                </c:pt>
                <c:pt idx="2">
                  <c:v>#N/A</c:v>
                </c:pt>
                <c:pt idx="3">
                  <c:v>4.1900000000000004</c:v>
                </c:pt>
                <c:pt idx="4">
                  <c:v>#N/A</c:v>
                </c:pt>
                <c:pt idx="5">
                  <c:v>4.8</c:v>
                </c:pt>
                <c:pt idx="6">
                  <c:v>#N/A</c:v>
                </c:pt>
                <c:pt idx="7">
                  <c:v>3.15</c:v>
                </c:pt>
                <c:pt idx="8">
                  <c:v>#N/A</c:v>
                </c:pt>
                <c:pt idx="9">
                  <c:v>4.41</c:v>
                </c:pt>
              </c:numCache>
            </c:numRef>
          </c:val>
          <c:extLst>
            <c:ext xmlns:c16="http://schemas.microsoft.com/office/drawing/2014/chart" uri="{C3380CC4-5D6E-409C-BE32-E72D297353CC}">
              <c16:uniqueId val="{00000008-B50A-476A-971D-A6F5B449824F}"/>
            </c:ext>
          </c:extLst>
        </c:ser>
        <c:ser>
          <c:idx val="9"/>
          <c:order val="9"/>
          <c:tx>
            <c:strRef>
              <c:f>データシート!$A$36</c:f>
              <c:strCache>
                <c:ptCount val="1"/>
                <c:pt idx="0">
                  <c:v>横浜町水道事業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10.84</c:v>
                </c:pt>
                <c:pt idx="2">
                  <c:v>#N/A</c:v>
                </c:pt>
                <c:pt idx="3">
                  <c:v>12.73</c:v>
                </c:pt>
                <c:pt idx="4">
                  <c:v>#N/A</c:v>
                </c:pt>
                <c:pt idx="5">
                  <c:v>13.15</c:v>
                </c:pt>
                <c:pt idx="6">
                  <c:v>#N/A</c:v>
                </c:pt>
                <c:pt idx="7">
                  <c:v>14.99</c:v>
                </c:pt>
                <c:pt idx="8">
                  <c:v>#N/A</c:v>
                </c:pt>
                <c:pt idx="9">
                  <c:v>15.82</c:v>
                </c:pt>
              </c:numCache>
            </c:numRef>
          </c:val>
          <c:extLst>
            <c:ext xmlns:c16="http://schemas.microsoft.com/office/drawing/2014/chart" uri="{C3380CC4-5D6E-409C-BE32-E72D297353CC}">
              <c16:uniqueId val="{00000009-B50A-476A-971D-A6F5B44982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285</c:v>
                </c:pt>
                <c:pt idx="5">
                  <c:v>272</c:v>
                </c:pt>
                <c:pt idx="8">
                  <c:v>274</c:v>
                </c:pt>
                <c:pt idx="11">
                  <c:v>269</c:v>
                </c:pt>
                <c:pt idx="14">
                  <c:v>291</c:v>
                </c:pt>
              </c:numCache>
            </c:numRef>
          </c:val>
          <c:extLst>
            <c:ext xmlns:c16="http://schemas.microsoft.com/office/drawing/2014/chart" uri="{C3380CC4-5D6E-409C-BE32-E72D297353CC}">
              <c16:uniqueId val="{00000000-BB91-4C52-B0EE-190E5BFEC5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91-4C52-B0EE-190E5BFEC5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91-4C52-B0EE-190E5BFEC5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29</c:v>
                </c:pt>
                <c:pt idx="6">
                  <c:v>19</c:v>
                </c:pt>
                <c:pt idx="9">
                  <c:v>13</c:v>
                </c:pt>
                <c:pt idx="12">
                  <c:v>4</c:v>
                </c:pt>
              </c:numCache>
            </c:numRef>
          </c:val>
          <c:extLst>
            <c:ext xmlns:c16="http://schemas.microsoft.com/office/drawing/2014/chart" uri="{C3380CC4-5D6E-409C-BE32-E72D297353CC}">
              <c16:uniqueId val="{00000003-BB91-4C52-B0EE-190E5BFEC5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c:v>
                </c:pt>
                <c:pt idx="3">
                  <c:v>14</c:v>
                </c:pt>
                <c:pt idx="6">
                  <c:v>12</c:v>
                </c:pt>
                <c:pt idx="9">
                  <c:v>12</c:v>
                </c:pt>
                <c:pt idx="12">
                  <c:v>19</c:v>
                </c:pt>
              </c:numCache>
            </c:numRef>
          </c:val>
          <c:extLst>
            <c:ext xmlns:c16="http://schemas.microsoft.com/office/drawing/2014/chart" uri="{C3380CC4-5D6E-409C-BE32-E72D297353CC}">
              <c16:uniqueId val="{00000004-BB91-4C52-B0EE-190E5BFEC5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91-4C52-B0EE-190E5BFEC5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91-4C52-B0EE-190E5BFEC5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332</c:v>
                </c:pt>
                <c:pt idx="3">
                  <c:v>335</c:v>
                </c:pt>
                <c:pt idx="6">
                  <c:v>363</c:v>
                </c:pt>
                <c:pt idx="9">
                  <c:v>353</c:v>
                </c:pt>
                <c:pt idx="12">
                  <c:v>403</c:v>
                </c:pt>
              </c:numCache>
            </c:numRef>
          </c:val>
          <c:extLst>
            <c:ext xmlns:c16="http://schemas.microsoft.com/office/drawing/2014/chart" uri="{C3380CC4-5D6E-409C-BE32-E72D297353CC}">
              <c16:uniqueId val="{00000007-BB91-4C52-B0EE-190E5BFEC5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93</c:v>
                </c:pt>
                <c:pt idx="2">
                  <c:v>#N/A</c:v>
                </c:pt>
                <c:pt idx="3">
                  <c:v>#N/A</c:v>
                </c:pt>
                <c:pt idx="4">
                  <c:v>106</c:v>
                </c:pt>
                <c:pt idx="5">
                  <c:v>#N/A</c:v>
                </c:pt>
                <c:pt idx="6">
                  <c:v>#N/A</c:v>
                </c:pt>
                <c:pt idx="7">
                  <c:v>120</c:v>
                </c:pt>
                <c:pt idx="8">
                  <c:v>#N/A</c:v>
                </c:pt>
                <c:pt idx="9">
                  <c:v>#N/A</c:v>
                </c:pt>
                <c:pt idx="10">
                  <c:v>109</c:v>
                </c:pt>
                <c:pt idx="11">
                  <c:v>#N/A</c:v>
                </c:pt>
                <c:pt idx="12">
                  <c:v>#N/A</c:v>
                </c:pt>
                <c:pt idx="13">
                  <c:v>135</c:v>
                </c:pt>
                <c:pt idx="14">
                  <c:v>#N/A</c:v>
                </c:pt>
              </c:numCache>
            </c:numRef>
          </c:val>
          <c:smooth val="0"/>
          <c:extLst>
            <c:ext xmlns:c16="http://schemas.microsoft.com/office/drawing/2014/chart" uri="{C3380CC4-5D6E-409C-BE32-E72D297353CC}">
              <c16:uniqueId val="{00000008-BB91-4C52-B0EE-190E5BFEC5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2875</c:v>
                </c:pt>
                <c:pt idx="5">
                  <c:v>2799</c:v>
                </c:pt>
                <c:pt idx="8">
                  <c:v>2631</c:v>
                </c:pt>
                <c:pt idx="11">
                  <c:v>2472</c:v>
                </c:pt>
                <c:pt idx="14">
                  <c:v>2296</c:v>
                </c:pt>
              </c:numCache>
            </c:numRef>
          </c:val>
          <c:extLst>
            <c:ext xmlns:c16="http://schemas.microsoft.com/office/drawing/2014/chart" uri="{C3380CC4-5D6E-409C-BE32-E72D297353CC}">
              <c16:uniqueId val="{00000000-47A2-4A3F-8801-8E95406B82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173</c:v>
                </c:pt>
                <c:pt idx="5">
                  <c:v>306</c:v>
                </c:pt>
                <c:pt idx="8">
                  <c:v>0</c:v>
                </c:pt>
                <c:pt idx="11">
                  <c:v>0</c:v>
                </c:pt>
                <c:pt idx="14">
                  <c:v>343</c:v>
                </c:pt>
              </c:numCache>
            </c:numRef>
          </c:val>
          <c:extLst>
            <c:ext xmlns:c16="http://schemas.microsoft.com/office/drawing/2014/chart" uri="{C3380CC4-5D6E-409C-BE32-E72D297353CC}">
              <c16:uniqueId val="{00000001-47A2-4A3F-8801-8E95406B82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2448</c:v>
                </c:pt>
                <c:pt idx="5">
                  <c:v>2512</c:v>
                </c:pt>
                <c:pt idx="8">
                  <c:v>2880</c:v>
                </c:pt>
                <c:pt idx="11">
                  <c:v>3086</c:v>
                </c:pt>
                <c:pt idx="14">
                  <c:v>3140</c:v>
                </c:pt>
              </c:numCache>
            </c:numRef>
          </c:val>
          <c:extLst>
            <c:ext xmlns:c16="http://schemas.microsoft.com/office/drawing/2014/chart" uri="{C3380CC4-5D6E-409C-BE32-E72D297353CC}">
              <c16:uniqueId val="{00000002-47A2-4A3F-8801-8E95406B82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3-47A2-4A3F-8801-8E95406B82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A2-4A3F-8801-8E95406B82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A2-4A3F-8801-8E95406B82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538</c:v>
                </c:pt>
                <c:pt idx="3">
                  <c:v>469</c:v>
                </c:pt>
                <c:pt idx="6">
                  <c:v>460</c:v>
                </c:pt>
                <c:pt idx="9">
                  <c:v>481</c:v>
                </c:pt>
                <c:pt idx="12">
                  <c:v>502</c:v>
                </c:pt>
              </c:numCache>
            </c:numRef>
          </c:val>
          <c:extLst>
            <c:ext xmlns:c16="http://schemas.microsoft.com/office/drawing/2014/chart" uri="{C3380CC4-5D6E-409C-BE32-E72D297353CC}">
              <c16:uniqueId val="{00000006-47A2-4A3F-8801-8E95406B82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104</c:v>
                </c:pt>
                <c:pt idx="3">
                  <c:v>78</c:v>
                </c:pt>
                <c:pt idx="6">
                  <c:v>60</c:v>
                </c:pt>
                <c:pt idx="9">
                  <c:v>54</c:v>
                </c:pt>
                <c:pt idx="12">
                  <c:v>57</c:v>
                </c:pt>
              </c:numCache>
            </c:numRef>
          </c:val>
          <c:extLst>
            <c:ext xmlns:c16="http://schemas.microsoft.com/office/drawing/2014/chart" uri="{C3380CC4-5D6E-409C-BE32-E72D297353CC}">
              <c16:uniqueId val="{00000007-47A2-4A3F-8801-8E95406B82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150</c:v>
                </c:pt>
                <c:pt idx="3">
                  <c:v>157</c:v>
                </c:pt>
                <c:pt idx="6">
                  <c:v>165</c:v>
                </c:pt>
                <c:pt idx="9">
                  <c:v>161</c:v>
                </c:pt>
                <c:pt idx="12">
                  <c:v>145</c:v>
                </c:pt>
              </c:numCache>
            </c:numRef>
          </c:val>
          <c:extLst>
            <c:ext xmlns:c16="http://schemas.microsoft.com/office/drawing/2014/chart" uri="{C3380CC4-5D6E-409C-BE32-E72D297353CC}">
              <c16:uniqueId val="{00000008-47A2-4A3F-8801-8E95406B82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A2-4A3F-8801-8E95406B82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3746</c:v>
                </c:pt>
                <c:pt idx="3">
                  <c:v>3737</c:v>
                </c:pt>
                <c:pt idx="6">
                  <c:v>3547</c:v>
                </c:pt>
                <c:pt idx="9">
                  <c:v>3361</c:v>
                </c:pt>
                <c:pt idx="12">
                  <c:v>3264</c:v>
                </c:pt>
              </c:numCache>
            </c:numRef>
          </c:val>
          <c:extLst>
            <c:ext xmlns:c16="http://schemas.microsoft.com/office/drawing/2014/chart" uri="{C3380CC4-5D6E-409C-BE32-E72D297353CC}">
              <c16:uniqueId val="{0000000A-47A2-4A3F-8801-8E95406B82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A2-4A3F-8801-8E95406B82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1225</c:v>
                </c:pt>
                <c:pt idx="1">
                  <c:v>1341</c:v>
                </c:pt>
                <c:pt idx="2">
                  <c:v>1193</c:v>
                </c:pt>
              </c:numCache>
            </c:numRef>
          </c:val>
          <c:extLst>
            <c:ext xmlns:c16="http://schemas.microsoft.com/office/drawing/2014/chart" uri="{C3380CC4-5D6E-409C-BE32-E72D297353CC}">
              <c16:uniqueId val="{00000000-0E6A-4AEC-9E55-8A6B6C9016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570</c:v>
                </c:pt>
                <c:pt idx="1">
                  <c:v>570</c:v>
                </c:pt>
                <c:pt idx="2">
                  <c:v>580</c:v>
                </c:pt>
              </c:numCache>
            </c:numRef>
          </c:val>
          <c:extLst>
            <c:ext xmlns:c16="http://schemas.microsoft.com/office/drawing/2014/chart" uri="{C3380CC4-5D6E-409C-BE32-E72D297353CC}">
              <c16:uniqueId val="{00000001-0E6A-4AEC-9E55-8A6B6C9016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1296</c:v>
                </c:pt>
                <c:pt idx="1">
                  <c:v>1424</c:v>
                </c:pt>
                <c:pt idx="2">
                  <c:v>1677</c:v>
                </c:pt>
              </c:numCache>
            </c:numRef>
          </c:val>
          <c:extLst>
            <c:ext xmlns:c16="http://schemas.microsoft.com/office/drawing/2014/chart" uri="{C3380CC4-5D6E-409C-BE32-E72D297353CC}">
              <c16:uniqueId val="{00000002-0E6A-4AEC-9E55-8A6B6C9016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{B77894BF-2523-4CE2-A036-4550BD12F234}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67E-4AF9-A0A8-69D04F5AFC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{10E9F2CE-2C7E-424A-9DFE-D517380A0CBC}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7E-4AF9-A0A8-69D04F5AFC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{1027D45E-4C2E-46F9-914F-EBFCD8DA5D6D}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7E-4AF9-A0A8-69D04F5AFC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{F9190B41-4C80-4639-AB23-3A0EA18362BB}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7E-4AF9-A0A8-69D04F5AFC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{8587DD9F-CF34-4A22-976B-455B86939AAB}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7E-4AF9-A0A8-69D04F5AFC9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{9B704096-E4FE-4C30-B113-2F158D9F02D8}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67E-4AF9-A0A8-69D04F5AFC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{9CF49E94-85B6-4E7E-A423-70A7AD1F1148}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67E-4AF9-A0A8-69D04F5AFC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{7F987C76-23E7-48D5-A2D9-0CD5BA00BACE}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67E-4AF9-A0A8-69D04F5AFC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{9F21ADDE-32BC-496F-BFFB-91F6F203F08D}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67E-4AF9-A0A8-69D04F5AFC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67.099999999999994</c:v>
                </c:pt>
                <c:pt idx="8">
                  <c:v>67.5</c:v>
                </c:pt>
                <c:pt idx="16">
                  <c:v>69.2</c:v>
                </c:pt>
                <c:pt idx="24">
                  <c:v>69.8</c:v>
                </c:pt>
                <c:pt idx="32">
                  <c:v>70.400000000000006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67E-4AF9-A0A8-69D04F5AFC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{2DF4ACD1-443E-4ADE-8B77-0056B7B36C87}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67E-4AF9-A0A8-69D04F5AFC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{F8D9DF98-A363-4C41-A96C-AEC143F22643}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7E-4AF9-A0A8-69D04F5AFC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{5E7EEF6C-3417-4A29-967B-24B8BDAABB14}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7E-4AF9-A0A8-69D04F5AFC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{F4747A8A-F1CA-420E-BC0C-95BD27BEB64F}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7E-4AF9-A0A8-69D04F5AFC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{30CF4E3F-AF44-4A06-8FAA-4C92D786D989}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7E-4AF9-A0A8-69D04F5AFC9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{8DB20F31-74A0-41B4-B5EA-48AB8CA4551E}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67E-4AF9-A0A8-69D04F5AFC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{F8FFAA16-BDAA-47C8-BF34-A5CFDBD2B2B1}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67E-4AF9-A0A8-69D04F5AFC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{270BB78D-36CA-4E5A-B704-F2F13D17A85A}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67E-4AF9-A0A8-69D04F5AFC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{6516C6FB-A673-4818-90D2-CE958E6E1A2D}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67E-4AF9-A0A8-69D04F5AFC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67E-4AF9-A0A8-69D04F5AFC91}"/>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{CCD6BCF1-4E12-402C-BB52-4015FA94780C}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5F-46F4-92AB-826508B4A5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{8D38C531-77BD-4699-9B36-8CBE7726CEE5}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5F-46F4-92AB-826508B4A5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{9470672A-07D8-41EE-A02C-655E66A3EEC9}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5F-46F4-92AB-826508B4A5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{9D943F77-BDB4-4DAB-9513-CB2457202FE5}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5F-46F4-92AB-826508B4A5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{AA697DDC-02E3-4BB8-9091-E8365424D5AA}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5F-46F4-92AB-826508B4A59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{2D7D6550-708F-44AE-8749-01D3F30923FD}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5F-46F4-92AB-826508B4A59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{7924C402-173D-415F-9BF8-0CD040941C41}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5F-46F4-92AB-826508B4A59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{414C221D-03CA-4027-AB01-791021D58696}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5F-46F4-92AB-826508B4A59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{0F7A25D0-FABA-4739-BE1B-AA5FF519FB10}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5F-46F4-92AB-826508B4A5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6.1</c:v>
                </c:pt>
                <c:pt idx="16">
                  <c:v>5.4</c:v>
                </c:pt>
                <c:pt idx="24">
                  <c:v>5.5</c:v>
                </c:pt>
                <c:pt idx="32">
                  <c:v>5.7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35F-46F4-92AB-826508B4A5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{F3CB751E-809F-4F48-A2B9-8FE228A447E9}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5F-46F4-92AB-826508B4A5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{5D5F76B6-5F59-4292-9149-473BC49FA075}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5F-46F4-92AB-826508B4A5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{DF7470AC-FDA1-47C7-9CBF-9CA8BD8CAFEF}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5F-46F4-92AB-826508B4A5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{C60B35AB-4AA9-4CC0-9476-7279E01CA3AC}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5F-46F4-92AB-826508B4A5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{EF315FB9-E883-4BEC-804D-2301EFC8FB32}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5F-46F4-92AB-826508B4A59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{27CA82FB-086D-4581-B3D0-D03D68025551}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5F-46F4-92AB-826508B4A594}"/>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{342FE94C-D812-417B-A799-1899F87567CD}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5F-46F4-92AB-826508B4A594}"/>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{4E4D1A6E-9B1C-4B52-8C39-433EDD385F80}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5F-46F4-92AB-826508B4A59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{02E8310B-2CEF-4511-9A97-6C974E2675F1}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5F-46F4-92AB-826508B4A5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35F-46F4-92AB-826508B4A594}"/>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大きく増加している。これは保健・児童センター建設工事に係る起債の償還が始まったことによるものである。電源立地地域対策交付金の充当などにより、今後も地方債発行の抑制に努め、起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減少傾向にあるが、地方債の現在高の減が要因として挙げられる。今後も老朽化した公共施設の維持修繕等、将来負担比率を押し上げている事業があるため、今後も今まで以上に人件費や物件費、起債の発行に大きく頼ることのないよう努め、将来負担額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青森県横浜町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とづくり基金に約２億５千円積み立てた一方、町道新町鶏ヶ唄線防雪柵更新事業により３千５百万円、ふれあいセンターキュービクル取替工事実施により３千万円等、基金の取り崩しもあった結果、全体として１億１千５百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取崩しに関して、今後維持修繕等に対して経費が見込まれているため、計画的に取り崩しを行っていく。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・ひとづくり基金：教育、福祉に関するひとづくり政策の推進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・公共施設等維持補修基金：横浜町が整備した公共施設の修繕、更新、その他の維持修繕に要する経費に充てる。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・公共施設等解体撤去基金：横浜町が整備した公共施設の解体に要する経費に充てる。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・核燃料物質取扱税交付金事業スクールバス運行維持運営基金：小中学校の児童生徒を送迎するためのスクールバス運転業務委託に要する経費に充てる。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・核燃料物質取扱税交付金事業水槽付き消防ポンプ自動車整備基金：水槽付き消防ポンプ自動車更新事業に要する経費に充てる。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・主にひとづくり基金に約２億５千円積み立てたことによる増額。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・短期的に、施設の老朽化に伴う大規模修繕等実施に伴い減が見込まれる。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中長期的に、施設の老朽化等による公共施設等の維持修繕の経費への充当のため微減が見込まれる。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・物価高騰による物件費の増等、財政需要により基金を取り崩したことによる減。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・短期的には５億円程度で推移していく見込みであり、中長期的には経費削減に努め微増していく見込み。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・普通交付税の減債基金償還基金費の積み立てによる増。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・令和５年度以降は計画的に積立てを予定。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8878452-4149-4247-AF40-AE823439E4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97810A4-2470-455B-9544-3A29A91FB4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330C62D-9417-4A2C-B608-AC3696C87DD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6F19B39-78AE-4709-BD71-1EC66C2F077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55E21CD-4634-4A3B-9130-B18D4AFA023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5306470-1CAA-463C-8F44-C50146D650F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39FEDB2-ED7C-45B1-AD8C-5FD78CEFA1D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C28A3F9-9966-4ADD-A3FE-2840F44D614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F02186A-8443-4701-88EE-A113D552570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CABE265-DB6A-45E5-B812-CD506F0CF13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00991A8-88F9-46DA-9D83-D70CBA31585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B893AC8-AC89-499A-8631-662BD7CA0ED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18FD9AE-7651-4D76-A34C-A349062DC6F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2E27F12-197E-4FA4-B81E-BE04A6BF148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A7954A8-03DD-4E62-84C5-649376D61F4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D08412B-3E6D-4B86-9BC3-C330C56CA05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6ACB908-8BFB-433B-893C-D6C5233FC03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757C337-0EF5-4482-97B6-259B4E24C2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A43DC9F-1BDE-40FE-BD67-67CAC31FE83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7BED93A-6EE7-46FE-BDD2-F1BA3A0EFF3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5283F47-154C-4DC5-BAC1-E412538EAB9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192B011-2364-46C9-BB71-138A78F6466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4,181
4,058
126.38
4,759,915
4,648,005
106,025
2,401,087
3,263,501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840ED5B-AC91-4198-8CB9-905E31459C6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C3ACA24-8AC8-429E-8F96-93C7005A30E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E6DC260-AA4C-4B76-99A4-85FF9E49773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3A8AB18-80C2-48BB-ACB4-701969F4236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104E48E-B4CF-4193-A83D-523529F3675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FB32895-78FF-4789-9BB6-97788DAA837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7DF5865-AF4D-4398-8FA2-C90FA1509C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E9B75E9-5856-4C2A-8EF3-0486798F3A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60A4539-10BB-48BA-A108-A6C77D704B8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9D3E7FB-8529-4414-AE22-00E3D67A254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600EB45-D796-48E6-80F1-C4414FE75D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FFEBC3F-A4B4-4593-ABA2-FE2B61F8DC2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919A2DD-C0E4-469D-A249-775983AF29B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C09C1C1-99FF-4E73-8414-71A6A03720A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7488B44-A09F-4257-A97E-FF8306B5F23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C20C9A3-3AF3-453B-B08D-0F5B52BCF5B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5DEAAE8-01C6-4669-B721-DA52D78F44F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D408E89-9EC1-4A06-88E7-34541DB4F97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8ECFF8D-561C-468C-B350-B5AC8CFF42E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4066F26-12B1-4D35-B909-9899C0A3EF6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BB910C8-5C29-430E-8C22-773E7E2B33D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B881264-8B2C-42B0-9C69-CCEDAB6CFC4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9CF4009-1D87-4E01-918C-3A9E4E961D8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B0ED7E2-A7DA-48ED-AD8D-A65D4A1C971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7A8B6DC-404A-4BD5-B52C-21C952393A5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A7A0B4E-F76E-42A9-BF3A-CBE444EC375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F05F50E-7CAF-4C2F-9620-EFF9FC61FA9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F561641-6D28-4495-91D5-CD54415A17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9FC7FFA-EF52-40D1-9AF8-EF8D33298F5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6AC06EC-3B0B-49A1-8E6F-87E3571F7B6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E30E696-B022-4609-8823-03EE6748F9E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686C0BF-7694-477D-AE32-CFBEFBF4104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CBED9F6-7894-494B-BBD6-1DDBD4E563A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2C98857-7559-4152-8F14-6DE1F98A8FE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14E40D6-40FB-47F9-AD22-43BAA2CA8B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有形固定資産減価償却率は類似団体より高い水準にある。今後それぞれの公共施設等について個別施設計画に基づき、老朽化した施設の集約化・複合化・除却を推進していく。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75E04BF-4419-45FA-85F0-7770A146BBB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0D4FAB6-559F-42BE-AE04-5ACDE71B348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E7BACC5-263A-484C-9EE0-ABAE79E656C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B9EE1332-C18C-4D9B-BC32-21BEEB3D70F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6B8D7EE1-40BE-4D60-A158-FC0400B563DE}"/>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72F5C17-AC9A-4E20-B2EE-419636515E1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6CD3684-FE60-463A-9FD7-8FA636D2054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9DF1D0E-2675-4A51-90BE-A26A0421474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AE14018-A76E-414A-A352-2EDE925BE4B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3DAC7501-D257-4204-864E-B3EB506AE7D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0B94256-CC99-4738-9252-D440FE7EBDC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84D7E4A-7E41-4735-905B-2125B27D1B5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72E5C7B-A784-423F-94CA-645F88A6835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71DA058-E408-4BE8-A837-E6F17320E77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D548C56E-146D-4224-9EC4-925C99781EEA}"/>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7BD98211-749B-4F8F-BA26-453D66283475}"/>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B8A5E56F-2FAA-4539-B22C-2A4DBCE45BBF}"/>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A8FA4D65-D32B-4B9A-BBE6-AEAA46627B1C}"/>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67FC92E7-088C-4A2B-82EE-8F69202C530F}"/>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74406003-197B-402A-BEEC-F623DB8C1DED}"/>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76B837F0-4EA1-4351-8CC2-0561CF1EF42B}"/>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590A6486-C7B2-4F33-B899-F5A9A9D88B60}"/>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A5AB98DB-3262-4A46-9882-641CFEA3224D}"/>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77E6AA02-6092-4A89-9F92-105B7D6B6CC9}"/>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AB628F83-E4F2-4B16-B888-73CAC1557930}"/>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0E33753-1029-4982-B1AC-A8551AEE7B7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2B5A8E9-44C5-4036-88D3-570DEA1F05E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E884FD4-9BE3-4B2C-BBC0-B05A1E24461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CF52422-CD76-4660-98FD-6A0A7A4049C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F588009-E6C0-43D9-BAC7-53999365CC6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75311</xdr:rowOff>
    </xdr:from>
    <xdr:to>
      <xdr:col>23</xdr:col>
      <xdr:colOff>136525</xdr:colOff>
      <xdr:row>31</xdr:row>
      <xdr:rowOff>5461</xdr:rowOff>
    </xdr:to>
    <xdr:sp macro="" textlink="">
      <xdr:nvSpPr>
        <xdr:cNvPr id="89" name="楕円 88">
          <a:extLst>
            <a:ext uri="{FF2B5EF4-FFF2-40B4-BE49-F238E27FC236}">
              <a16:creationId xmlns:a16="http://schemas.microsoft.com/office/drawing/2014/main" id="{CF19CB8E-70C1-4498-A920-D9795F67B4F7}"/>
            </a:ext>
          </a:extLst>
        </xdr:cNvPr>
        <xdr:cNvSpPr/>
      </xdr:nvSpPr>
      <xdr:spPr>
        <a:xfrm>
          <a:off x="47117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53738</xdr:rowOff>
    </xdr:from>
    <xdr:ext cx="405111" cy="259045"/>
    <xdr:sp macro="" textlink="">
      <xdr:nvSpPr>
        <xdr:cNvPr id="90" name="有形固定資産減価償却率該当値テキスト">
          <a:extLst>
            <a:ext uri="{FF2B5EF4-FFF2-40B4-BE49-F238E27FC236}">
              <a16:creationId xmlns:a16="http://schemas.microsoft.com/office/drawing/2014/main" id="{071D1077-59CF-4680-90E8-255795D27E1B}"/>
            </a:ext>
          </a:extLst>
        </xdr:cNvPr>
        <xdr:cNvSpPr txBox="1"/>
      </xdr:nvSpPr>
      <xdr:spPr>
        <a:xfrm>
          <a:off x="4813300" y="596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62357</xdr:rowOff>
    </xdr:from>
    <xdr:to>
      <xdr:col>19</xdr:col>
      <xdr:colOff>187325</xdr:colOff>
      <xdr:row>30</xdr:row>
      <xdr:rowOff>163957</xdr:rowOff>
    </xdr:to>
    <xdr:sp macro="" textlink="">
      <xdr:nvSpPr>
        <xdr:cNvPr id="91" name="楕円 90">
          <a:extLst>
            <a:ext uri="{FF2B5EF4-FFF2-40B4-BE49-F238E27FC236}">
              <a16:creationId xmlns:a16="http://schemas.microsoft.com/office/drawing/2014/main" id="{F51625C2-14EA-4999-AE8A-E5EB9D98DCEF}"/>
            </a:ext>
          </a:extLst>
        </xdr:cNvPr>
        <xdr:cNvSpPr/>
      </xdr:nvSpPr>
      <xdr:spPr>
        <a:xfrm>
          <a:off x="4000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113157</xdr:rowOff>
    </xdr:from>
    <xdr:to>
      <xdr:col>23</xdr:col>
      <xdr:colOff>85725</xdr:colOff>
      <xdr:row>30</xdr:row>
      <xdr:rowOff>126111</xdr:rowOff>
    </xdr:to>
    <xdr:cxnSp macro="">
      <xdr:nvCxnSpPr>
        <xdr:cNvPr id="92" name="直線コネクタ 91">
          <a:extLst>
            <a:ext uri="{FF2B5EF4-FFF2-40B4-BE49-F238E27FC236}">
              <a16:creationId xmlns:a16="http://schemas.microsoft.com/office/drawing/2014/main" id="{2D9A90BD-7084-4C57-B73D-A2234847C894}"/>
            </a:ext>
          </a:extLst>
        </xdr:cNvPr>
        <xdr:cNvCxnSpPr/>
      </xdr:nvCxnSpPr>
      <xdr:spPr>
        <a:xfrm>
          <a:off x="4051300" y="6028182"/>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49403</xdr:rowOff>
    </xdr:from>
    <xdr:to>
      <xdr:col>15</xdr:col>
      <xdr:colOff>187325</xdr:colOff>
      <xdr:row>30</xdr:row>
      <xdr:rowOff>151003</xdr:rowOff>
    </xdr:to>
    <xdr:sp macro="" textlink="">
      <xdr:nvSpPr>
        <xdr:cNvPr id="93" name="楕円 92">
          <a:extLst>
            <a:ext uri="{FF2B5EF4-FFF2-40B4-BE49-F238E27FC236}">
              <a16:creationId xmlns:a16="http://schemas.microsoft.com/office/drawing/2014/main" id="{D96B9F2B-CD0B-44BB-8993-0F70CFDA585B}"/>
            </a:ext>
          </a:extLst>
        </xdr:cNvPr>
        <xdr:cNvSpPr/>
      </xdr:nvSpPr>
      <xdr:spPr>
        <a:xfrm>
          <a:off x="3238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100203</xdr:rowOff>
    </xdr:from>
    <xdr:to>
      <xdr:col>19</xdr:col>
      <xdr:colOff>136525</xdr:colOff>
      <xdr:row>30</xdr:row>
      <xdr:rowOff>113157</xdr:rowOff>
    </xdr:to>
    <xdr:cxnSp macro="">
      <xdr:nvCxnSpPr>
        <xdr:cNvPr id="94" name="直線コネクタ 93">
          <a:extLst>
            <a:ext uri="{FF2B5EF4-FFF2-40B4-BE49-F238E27FC236}">
              <a16:creationId xmlns:a16="http://schemas.microsoft.com/office/drawing/2014/main" id="{152A9FF6-C725-4310-95D4-494FFBD4FD8A}"/>
            </a:ext>
          </a:extLst>
        </xdr:cNvPr>
        <xdr:cNvCxnSpPr/>
      </xdr:nvCxnSpPr>
      <xdr:spPr>
        <a:xfrm>
          <a:off x="3289300" y="601522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12700</xdr:rowOff>
    </xdr:from>
    <xdr:to>
      <xdr:col>11</xdr:col>
      <xdr:colOff>187325</xdr:colOff>
      <xdr:row>30</xdr:row>
      <xdr:rowOff>114300</xdr:rowOff>
    </xdr:to>
    <xdr:sp macro="" textlink="">
      <xdr:nvSpPr>
        <xdr:cNvPr id="95" name="楕円 94">
          <a:extLst>
            <a:ext uri="{FF2B5EF4-FFF2-40B4-BE49-F238E27FC236}">
              <a16:creationId xmlns:a16="http://schemas.microsoft.com/office/drawing/2014/main" id="{12F21164-593E-4417-B533-D85D5D331590}"/>
            </a:ext>
          </a:extLst>
        </xdr:cNvPr>
        <xdr:cNvSpPr/>
      </xdr:nvSpPr>
      <xdr:spPr>
        <a:xfrm>
          <a:off x="2476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63500</xdr:rowOff>
    </xdr:from>
    <xdr:to>
      <xdr:col>15</xdr:col>
      <xdr:colOff>136525</xdr:colOff>
      <xdr:row>30</xdr:row>
      <xdr:rowOff>100203</xdr:rowOff>
    </xdr:to>
    <xdr:cxnSp macro="">
      <xdr:nvCxnSpPr>
        <xdr:cNvPr id="96" name="直線コネクタ 95">
          <a:extLst>
            <a:ext uri="{FF2B5EF4-FFF2-40B4-BE49-F238E27FC236}">
              <a16:creationId xmlns:a16="http://schemas.microsoft.com/office/drawing/2014/main" id="{9678967B-9D34-4E1F-8F32-AD1806EC62FC}"/>
            </a:ext>
          </a:extLst>
        </xdr:cNvPr>
        <xdr:cNvCxnSpPr/>
      </xdr:nvCxnSpPr>
      <xdr:spPr>
        <a:xfrm>
          <a:off x="2527300" y="5978525"/>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4064</xdr:rowOff>
    </xdr:from>
    <xdr:to>
      <xdr:col>7</xdr:col>
      <xdr:colOff>187325</xdr:colOff>
      <xdr:row>30</xdr:row>
      <xdr:rowOff>105664</xdr:rowOff>
    </xdr:to>
    <xdr:sp macro="" textlink="">
      <xdr:nvSpPr>
        <xdr:cNvPr id="97" name="楕円 96">
          <a:extLst>
            <a:ext uri="{FF2B5EF4-FFF2-40B4-BE49-F238E27FC236}">
              <a16:creationId xmlns:a16="http://schemas.microsoft.com/office/drawing/2014/main" id="{B8E0AEAE-6093-4CF9-8493-9E12D684792B}"/>
            </a:ext>
          </a:extLst>
        </xdr:cNvPr>
        <xdr:cNvSpPr/>
      </xdr:nvSpPr>
      <xdr:spPr>
        <a:xfrm>
          <a:off x="17145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54864</xdr:rowOff>
    </xdr:from>
    <xdr:to>
      <xdr:col>11</xdr:col>
      <xdr:colOff>136525</xdr:colOff>
      <xdr:row>30</xdr:row>
      <xdr:rowOff>63500</xdr:rowOff>
    </xdr:to>
    <xdr:cxnSp macro="">
      <xdr:nvCxnSpPr>
        <xdr:cNvPr id="98" name="直線コネクタ 97">
          <a:extLst>
            <a:ext uri="{FF2B5EF4-FFF2-40B4-BE49-F238E27FC236}">
              <a16:creationId xmlns:a16="http://schemas.microsoft.com/office/drawing/2014/main" id="{68292C93-92C6-494F-A9C3-CDE44DA8E59C}"/>
            </a:ext>
          </a:extLst>
        </xdr:cNvPr>
        <xdr:cNvCxnSpPr/>
      </xdr:nvCxnSpPr>
      <xdr:spPr>
        <a:xfrm>
          <a:off x="1765300" y="596988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8BE6D5F1-8AFC-4449-A4A6-A9BFC6CDA33A}"/>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506D07E9-3D06-4932-B5F4-2FD1DDB1ADC5}"/>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23375488-1439-4338-8D0D-32600E0DFDDE}"/>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555AD91A-4C35-4E6D-A618-8530E886F0B5}"/>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155084</xdr:rowOff>
    </xdr:from>
    <xdr:ext cx="405111" cy="259045"/>
    <xdr:sp macro="" textlink="">
      <xdr:nvSpPr>
        <xdr:cNvPr id="103" name="n_1mainValue有形固定資産減価償却率">
          <a:extLst>
            <a:ext uri="{FF2B5EF4-FFF2-40B4-BE49-F238E27FC236}">
              <a16:creationId xmlns:a16="http://schemas.microsoft.com/office/drawing/2014/main" id="{4F2B20B2-987B-4D70-BB2C-D8E44B14A4AF}"/>
            </a:ext>
          </a:extLst>
        </xdr:cNvPr>
        <xdr:cNvSpPr txBox="1"/>
      </xdr:nvSpPr>
      <xdr:spPr>
        <a:xfrm>
          <a:off x="3836044" y="607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142130</xdr:rowOff>
    </xdr:from>
    <xdr:ext cx="405111" cy="259045"/>
    <xdr:sp macro="" textlink="">
      <xdr:nvSpPr>
        <xdr:cNvPr id="104" name="n_2mainValue有形固定資産減価償却率">
          <a:extLst>
            <a:ext uri="{FF2B5EF4-FFF2-40B4-BE49-F238E27FC236}">
              <a16:creationId xmlns:a16="http://schemas.microsoft.com/office/drawing/2014/main" id="{9954DC70-CFC6-4190-868F-682FE16192F7}"/>
            </a:ext>
          </a:extLst>
        </xdr:cNvPr>
        <xdr:cNvSpPr txBox="1"/>
      </xdr:nvSpPr>
      <xdr:spPr>
        <a:xfrm>
          <a:off x="30867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105427</xdr:rowOff>
    </xdr:from>
    <xdr:ext cx="405111" cy="259045"/>
    <xdr:sp macro="" textlink="">
      <xdr:nvSpPr>
        <xdr:cNvPr id="105" name="n_3mainValue有形固定資産減価償却率">
          <a:extLst>
            <a:ext uri="{FF2B5EF4-FFF2-40B4-BE49-F238E27FC236}">
              <a16:creationId xmlns:a16="http://schemas.microsoft.com/office/drawing/2014/main" id="{0E56FAAC-FEA7-4415-8FDE-BE9714307A98}"/>
            </a:ext>
          </a:extLst>
        </xdr:cNvPr>
        <xdr:cNvSpPr txBox="1"/>
      </xdr:nvSpPr>
      <xdr:spPr>
        <a:xfrm>
          <a:off x="2324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96791</xdr:rowOff>
    </xdr:from>
    <xdr:ext cx="405111" cy="259045"/>
    <xdr:sp macro="" textlink="">
      <xdr:nvSpPr>
        <xdr:cNvPr id="106" name="n_4mainValue有形固定資産減価償却率">
          <a:extLst>
            <a:ext uri="{FF2B5EF4-FFF2-40B4-BE49-F238E27FC236}">
              <a16:creationId xmlns:a16="http://schemas.microsoft.com/office/drawing/2014/main" id="{D851BFB2-A0FD-4C78-9ED9-6EA53AB594DE}"/>
            </a:ext>
          </a:extLst>
        </xdr:cNvPr>
        <xdr:cNvSpPr txBox="1"/>
      </xdr:nvSpPr>
      <xdr:spPr>
        <a:xfrm>
          <a:off x="15627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1935926-0352-4708-8477-0BE637C7A3B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96D80C7-A241-48AF-A8F9-DCD383CA1FC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FF26B288-E3EE-4B11-B66F-343D8DA94FC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F2E168F0-B97D-49C3-B835-AD65FD5FD17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11C0E68-3637-459C-9DAA-07FBEAF4F00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905F214-B2C2-45D5-8C1D-D50C49F4AE9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CBF57EF-1697-477E-9242-374F66A4801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E717E1E-AC6C-44F4-945E-C49687FA8C9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1DC3BD5-7B4D-45AA-982C-B34B58C1679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211BA4AB-5F9F-4598-A408-D0C3F05B67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227BBBD3-9F79-4130-BDDD-1ACFB5571D6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4159E23-A04A-479E-80C4-6463B2EC92D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C20171E-5EFB-4BAD-8E4F-3096A8C608D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を下回る結果となった。主な要因としては、一般会計において多くの事業に電源三法交付金を充当し、新規地方債の抑制に努め、地方債残高を減少させたことによるものであり、今後も公債費の適正化に取り組んで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7244B1C-0454-48DC-802B-65EAF61D8B7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2465584-7FA1-40A5-A575-B41853C8750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4405934-0D89-4ACD-94A7-4D3837F824D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45A8147-C750-464C-9BDB-1F0CA1311D1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E946E420-5077-40F2-8593-A5DCD24A570E}"/>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4B5ECAC-DC47-4ECA-943A-CE80F5AB59A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123B93F-67CF-4B47-B190-F3DCD01CA9D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8703157E-9A4F-42AD-B982-96E91680748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A186C32-20E9-4E2B-B12B-C71F7F15C6B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BD988E75-7F2B-48A1-9C4B-2AD5792A571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010B28B-D681-48A3-B400-EAAB67AF109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415FD2A0-65F2-4C91-AF37-EB8EFBF7D7D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36C9273-F8CD-4B92-9C3D-C6571AB5FF2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E68B789-9F93-4D37-8934-4B934BB8187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5F20B14-A831-4B76-8CA7-F7613BAE71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6839D954-EF88-496C-92BB-5A6183F434C0}"/>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9DAD7308-C462-43D5-8118-B3CD161DACBC}"/>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A20D84E2-4EC7-4CF9-B39E-DAE17091EB62}"/>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1D3710A3-9818-4F1E-A0BB-582EF136343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9D713BA7-5554-4C3E-B25E-9932EF3A059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3956002F-2170-4119-AF29-31E5A09C7B61}"/>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FC702CAF-643C-4AFA-9620-50BDBA97CE31}"/>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08EE875E-ECE6-4E8D-AD50-D041B4021464}"/>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C530F774-A04F-4B3E-B343-0B0938DC417C}"/>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AEED215B-8C1E-4929-8988-A3E7A3E87531}"/>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ABF04146-A3E3-4470-B1B5-520A28D50528}"/>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3CEEC11-5AB6-453B-9AE4-81D337673F3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AA7FC16-63C1-4F60-AE88-C1D2A1770CD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CAA263C-2477-4FF6-B3F9-6560EDB8ACC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C448EC1-D3F6-4A97-B66E-24795675114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9DCC7E2-1C20-4C69-A320-9455BF4EB45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16087</xdr:rowOff>
    </xdr:from>
    <xdr:to>
      <xdr:col>76</xdr:col>
      <xdr:colOff>73025</xdr:colOff>
      <xdr:row>27</xdr:row>
      <xdr:rowOff>117687</xdr:rowOff>
    </xdr:to>
    <xdr:sp macro="" textlink="">
      <xdr:nvSpPr>
        <xdr:cNvPr id="151" name="楕円 150">
          <a:extLst>
            <a:ext uri="{FF2B5EF4-FFF2-40B4-BE49-F238E27FC236}">
              <a16:creationId xmlns:a16="http://schemas.microsoft.com/office/drawing/2014/main" id="{A6CA5508-5E81-433F-8B77-3215F9F20A2F}"/>
            </a:ext>
          </a:extLst>
        </xdr:cNvPr>
        <xdr:cNvSpPr/>
      </xdr:nvSpPr>
      <xdr:spPr>
        <a:xfrm>
          <a:off x="14744700" y="54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38964</xdr:rowOff>
    </xdr:from>
    <xdr:ext cx="405111" cy="259045"/>
    <xdr:sp macro="" textlink="">
      <xdr:nvSpPr>
        <xdr:cNvPr id="152" name="債務償還比率該当値テキスト">
          <a:extLst>
            <a:ext uri="{FF2B5EF4-FFF2-40B4-BE49-F238E27FC236}">
              <a16:creationId xmlns:a16="http://schemas.microsoft.com/office/drawing/2014/main" id="{2B9FC798-68C7-4094-AA35-2158A11A9F8C}"/>
            </a:ext>
          </a:extLst>
        </xdr:cNvPr>
        <xdr:cNvSpPr txBox="1"/>
      </xdr:nvSpPr>
      <xdr:spPr>
        <a:xfrm>
          <a:off x="14846300" y="5268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18256</xdr:rowOff>
    </xdr:from>
    <xdr:to>
      <xdr:col>72</xdr:col>
      <xdr:colOff>123825</xdr:colOff>
      <xdr:row>28</xdr:row>
      <xdr:rowOff>119856</xdr:rowOff>
    </xdr:to>
    <xdr:sp macro="" textlink="">
      <xdr:nvSpPr>
        <xdr:cNvPr id="153" name="楕円 152">
          <a:extLst>
            <a:ext uri="{FF2B5EF4-FFF2-40B4-BE49-F238E27FC236}">
              <a16:creationId xmlns:a16="http://schemas.microsoft.com/office/drawing/2014/main" id="{B8847967-66DE-4C2B-8AB5-B0C4360CCB14}"/>
            </a:ext>
          </a:extLst>
        </xdr:cNvPr>
        <xdr:cNvSpPr/>
      </xdr:nvSpPr>
      <xdr:spPr>
        <a:xfrm>
          <a:off x="14033500" y="55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66887</xdr:rowOff>
    </xdr:from>
    <xdr:to>
      <xdr:col>76</xdr:col>
      <xdr:colOff>22225</xdr:colOff>
      <xdr:row>28</xdr:row>
      <xdr:rowOff>69056</xdr:rowOff>
    </xdr:to>
    <xdr:cxnSp macro="">
      <xdr:nvCxnSpPr>
        <xdr:cNvPr id="154" name="直線コネクタ 153">
          <a:extLst>
            <a:ext uri="{FF2B5EF4-FFF2-40B4-BE49-F238E27FC236}">
              <a16:creationId xmlns:a16="http://schemas.microsoft.com/office/drawing/2014/main" id="{2ED30FED-9C32-4829-819C-80400580A3AC}"/>
            </a:ext>
          </a:extLst>
        </xdr:cNvPr>
        <xdr:cNvCxnSpPr/>
      </xdr:nvCxnSpPr>
      <xdr:spPr>
        <a:xfrm flipV="1">
          <a:off x="14084300" y="5467562"/>
          <a:ext cx="711200" cy="17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58917</xdr:rowOff>
    </xdr:from>
    <xdr:to>
      <xdr:col>68</xdr:col>
      <xdr:colOff>123825</xdr:colOff>
      <xdr:row>28</xdr:row>
      <xdr:rowOff>160517</xdr:rowOff>
    </xdr:to>
    <xdr:sp macro="" textlink="">
      <xdr:nvSpPr>
        <xdr:cNvPr id="155" name="楕円 154">
          <a:extLst>
            <a:ext uri="{FF2B5EF4-FFF2-40B4-BE49-F238E27FC236}">
              <a16:creationId xmlns:a16="http://schemas.microsoft.com/office/drawing/2014/main" id="{225CD72A-FED4-4B13-96FA-A1F0CFDA4F80}"/>
            </a:ext>
          </a:extLst>
        </xdr:cNvPr>
        <xdr:cNvSpPr/>
      </xdr:nvSpPr>
      <xdr:spPr>
        <a:xfrm>
          <a:off x="13271500" y="563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69056</xdr:rowOff>
    </xdr:from>
    <xdr:to>
      <xdr:col>72</xdr:col>
      <xdr:colOff>73025</xdr:colOff>
      <xdr:row>28</xdr:row>
      <xdr:rowOff>109717</xdr:rowOff>
    </xdr:to>
    <xdr:cxnSp macro="">
      <xdr:nvCxnSpPr>
        <xdr:cNvPr id="156" name="直線コネクタ 155">
          <a:extLst>
            <a:ext uri="{FF2B5EF4-FFF2-40B4-BE49-F238E27FC236}">
              <a16:creationId xmlns:a16="http://schemas.microsoft.com/office/drawing/2014/main" id="{5F69F201-594E-4967-BAE5-16B414DB8833}"/>
            </a:ext>
          </a:extLst>
        </xdr:cNvPr>
        <xdr:cNvCxnSpPr/>
      </xdr:nvCxnSpPr>
      <xdr:spPr>
        <a:xfrm flipV="1">
          <a:off x="13322300" y="5641181"/>
          <a:ext cx="762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93292</xdr:rowOff>
    </xdr:from>
    <xdr:to>
      <xdr:col>64</xdr:col>
      <xdr:colOff>123825</xdr:colOff>
      <xdr:row>30</xdr:row>
      <xdr:rowOff>23442</xdr:rowOff>
    </xdr:to>
    <xdr:sp macro="" textlink="">
      <xdr:nvSpPr>
        <xdr:cNvPr id="157" name="楕円 156">
          <a:extLst>
            <a:ext uri="{FF2B5EF4-FFF2-40B4-BE49-F238E27FC236}">
              <a16:creationId xmlns:a16="http://schemas.microsoft.com/office/drawing/2014/main" id="{DCE0C80A-5AB5-4D81-85B4-C36B75FABAD3}"/>
            </a:ext>
          </a:extLst>
        </xdr:cNvPr>
        <xdr:cNvSpPr/>
      </xdr:nvSpPr>
      <xdr:spPr>
        <a:xfrm>
          <a:off x="12509500" y="58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109717</xdr:rowOff>
    </xdr:from>
    <xdr:to>
      <xdr:col>68</xdr:col>
      <xdr:colOff>73025</xdr:colOff>
      <xdr:row>29</xdr:row>
      <xdr:rowOff>144092</xdr:rowOff>
    </xdr:to>
    <xdr:cxnSp macro="">
      <xdr:nvCxnSpPr>
        <xdr:cNvPr id="158" name="直線コネクタ 157">
          <a:extLst>
            <a:ext uri="{FF2B5EF4-FFF2-40B4-BE49-F238E27FC236}">
              <a16:creationId xmlns:a16="http://schemas.microsoft.com/office/drawing/2014/main" id="{2D297E37-7CBB-4973-9560-2D79F67DA148}"/>
            </a:ext>
          </a:extLst>
        </xdr:cNvPr>
        <xdr:cNvCxnSpPr/>
      </xdr:nvCxnSpPr>
      <xdr:spPr>
        <a:xfrm flipV="1">
          <a:off x="12560300" y="5681842"/>
          <a:ext cx="762000" cy="20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78729</xdr:rowOff>
    </xdr:from>
    <xdr:to>
      <xdr:col>60</xdr:col>
      <xdr:colOff>123825</xdr:colOff>
      <xdr:row>31</xdr:row>
      <xdr:rowOff>8879</xdr:rowOff>
    </xdr:to>
    <xdr:sp macro="" textlink="">
      <xdr:nvSpPr>
        <xdr:cNvPr id="159" name="楕円 158">
          <a:extLst>
            <a:ext uri="{FF2B5EF4-FFF2-40B4-BE49-F238E27FC236}">
              <a16:creationId xmlns:a16="http://schemas.microsoft.com/office/drawing/2014/main" id="{0FFD6608-854B-416F-BF6B-7B0A61CFF4F9}"/>
            </a:ext>
          </a:extLst>
        </xdr:cNvPr>
        <xdr:cNvSpPr/>
      </xdr:nvSpPr>
      <xdr:spPr>
        <a:xfrm>
          <a:off x="11747500" y="59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144092</xdr:rowOff>
    </xdr:from>
    <xdr:to>
      <xdr:col>64</xdr:col>
      <xdr:colOff>73025</xdr:colOff>
      <xdr:row>30</xdr:row>
      <xdr:rowOff>129529</xdr:rowOff>
    </xdr:to>
    <xdr:cxnSp macro="">
      <xdr:nvCxnSpPr>
        <xdr:cNvPr id="160" name="直線コネクタ 159">
          <a:extLst>
            <a:ext uri="{FF2B5EF4-FFF2-40B4-BE49-F238E27FC236}">
              <a16:creationId xmlns:a16="http://schemas.microsoft.com/office/drawing/2014/main" id="{D015E9D9-F050-4ABB-A5FF-9A44C704CE0E}"/>
            </a:ext>
          </a:extLst>
        </xdr:cNvPr>
        <xdr:cNvCxnSpPr/>
      </xdr:nvCxnSpPr>
      <xdr:spPr>
        <a:xfrm flipV="1">
          <a:off x="11798300" y="5887667"/>
          <a:ext cx="762000" cy="15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a:extLst>
            <a:ext uri="{FF2B5EF4-FFF2-40B4-BE49-F238E27FC236}">
              <a16:creationId xmlns:a16="http://schemas.microsoft.com/office/drawing/2014/main" id="{076ADDF2-0B6D-45FE-9161-927FACCA1449}"/>
            </a:ext>
          </a:extLst>
        </xdr:cNvPr>
        <xdr:cNvSpPr txBox="1"/>
      </xdr:nvSpPr>
      <xdr:spPr>
        <a:xfrm>
          <a:off x="13836727" y="57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D097EDB9-55E8-4305-980C-F215F1D56461}"/>
            </a:ext>
          </a:extLst>
        </xdr:cNvPr>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AB48A7D1-A3B8-4AA7-96CA-A7506B2D8778}"/>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a:extLst>
            <a:ext uri="{FF2B5EF4-FFF2-40B4-BE49-F238E27FC236}">
              <a16:creationId xmlns:a16="http://schemas.microsoft.com/office/drawing/2014/main" id="{55C6BD43-5A20-4BBE-94D8-D494E66E6FBB}"/>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136383</xdr:rowOff>
    </xdr:from>
    <xdr:ext cx="469744" cy="259045"/>
    <xdr:sp macro="" textlink="">
      <xdr:nvSpPr>
        <xdr:cNvPr id="165" name="n_1mainValue債務償還比率">
          <a:extLst>
            <a:ext uri="{FF2B5EF4-FFF2-40B4-BE49-F238E27FC236}">
              <a16:creationId xmlns:a16="http://schemas.microsoft.com/office/drawing/2014/main" id="{04AA189E-0543-4853-8192-2F80C0A1A2D4}"/>
            </a:ext>
          </a:extLst>
        </xdr:cNvPr>
        <xdr:cNvSpPr txBox="1"/>
      </xdr:nvSpPr>
      <xdr:spPr>
        <a:xfrm>
          <a:off x="13836727" y="536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5594</xdr:rowOff>
    </xdr:from>
    <xdr:ext cx="469744" cy="259045"/>
    <xdr:sp macro="" textlink="">
      <xdr:nvSpPr>
        <xdr:cNvPr id="166" name="n_2mainValue債務償還比率">
          <a:extLst>
            <a:ext uri="{FF2B5EF4-FFF2-40B4-BE49-F238E27FC236}">
              <a16:creationId xmlns:a16="http://schemas.microsoft.com/office/drawing/2014/main" id="{5D5E748B-D91F-4D5A-974C-EB5ADA50C44C}"/>
            </a:ext>
          </a:extLst>
        </xdr:cNvPr>
        <xdr:cNvSpPr txBox="1"/>
      </xdr:nvSpPr>
      <xdr:spPr>
        <a:xfrm>
          <a:off x="13087427" y="540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14569</xdr:rowOff>
    </xdr:from>
    <xdr:ext cx="469744" cy="259045"/>
    <xdr:sp macro="" textlink="">
      <xdr:nvSpPr>
        <xdr:cNvPr id="167" name="n_3mainValue債務償還比率">
          <a:extLst>
            <a:ext uri="{FF2B5EF4-FFF2-40B4-BE49-F238E27FC236}">
              <a16:creationId xmlns:a16="http://schemas.microsoft.com/office/drawing/2014/main" id="{7F65BC05-26A1-4CD1-9B18-8D1F65C8CBB4}"/>
            </a:ext>
          </a:extLst>
        </xdr:cNvPr>
        <xdr:cNvSpPr txBox="1"/>
      </xdr:nvSpPr>
      <xdr:spPr>
        <a:xfrm>
          <a:off x="12325427" y="592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xdr:rowOff>
    </xdr:from>
    <xdr:ext cx="469744" cy="259045"/>
    <xdr:sp macro="" textlink="">
      <xdr:nvSpPr>
        <xdr:cNvPr id="168" name="n_4mainValue債務償還比率">
          <a:extLst>
            <a:ext uri="{FF2B5EF4-FFF2-40B4-BE49-F238E27FC236}">
              <a16:creationId xmlns:a16="http://schemas.microsoft.com/office/drawing/2014/main" id="{D81F9D92-8AD3-4CF1-8CCF-128B2ED573E0}"/>
            </a:ext>
          </a:extLst>
        </xdr:cNvPr>
        <xdr:cNvSpPr txBox="1"/>
      </xdr:nvSpPr>
      <xdr:spPr>
        <a:xfrm>
          <a:off x="11563427" y="608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99C2FC71-1316-493E-9063-86FC772D9AD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716E3BFD-D086-4E0A-9C88-0E802A50073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F995725-2405-4119-993D-0807F6C0DF9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7ADD8FA-2E35-4C60-9911-9DB9BA14AA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E448D3D-1A57-4196-9154-32DD7683A62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12A6724D-59B2-4C1A-943F-92715DD7D54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3151B0-918D-439D-B6FD-F0F1401688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DA33AC-374F-43A6-818E-8CC7D17A6E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1AB3D1-2684-475E-95C4-CA4FF879E5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615D9F-49EC-4644-A23B-85D42EEAFC9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4CBA75-8438-4F58-9595-073E5AB8BB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37C0AD-8A83-46C7-B2E5-CE2F72B721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C6250E-7F71-4590-9955-947F48DB961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0FA977-04EA-4DEF-BA09-D3471F723B5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D2D678-E5FC-45BB-B61B-D3AFB24C8A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B1FF71-DCFA-44FB-B446-9FD2D302E6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4,181
4,058
126.38
4,759,915
4,648,005
106,025
2,401,087
3,263,501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6D93D6-3B9E-414F-A2B6-3E19EE2ABC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90F92B-43B4-40FC-AC52-DC734928DD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CEBB38-CC71-45DC-99D5-5A9BD14AF9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507B06-F774-484B-A98E-330C28C048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329A10-A542-4867-9C86-200547B7FB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1708C1-FAAB-46C3-BADE-4D41BC4E8F4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31CD03-DBF1-441B-96E7-28E8B220DA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EDEF85-9BBC-46E3-9F7F-4C3B4436B2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CEF2E2-5F9C-4E15-BF9A-47730FC9A5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556319-864C-427A-B419-0B2352B0E66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E07EA1-BFE0-492D-A71A-A7CBCA1233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28969C-C7CD-46CB-A3BF-AFEC5BD349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C29FFA-7546-4D12-844C-73F1F526DC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B68A05-D751-4F02-A954-822DE5EB8D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C3F67C-0C2D-44E8-81CC-ECEAD40F29B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F7D33D-ADFB-48E4-A0D9-20BBB7A3413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791CBD-5724-4B38-A63F-F01F87F46C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A169CF-7597-4640-A6B1-7E021C3B11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355802-1683-45FA-BDF3-E6F5ABD419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F954C5-0C09-4417-B666-8F756773BA4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7B5761-BFE5-4193-941D-858E654A17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D4794D-E342-48F7-AF9D-EF271F9653F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1346DF9-308E-4D71-9C32-6D5B0471B0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C6A55A-D41F-4E2A-9284-8AF9371E83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EA06A7-0962-403B-B928-13B62F6959B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D8F5A1-7463-4E75-957B-71EB3D53572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08F834E-1D3B-44B7-B26B-FE8D0331957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831B92-B162-4F17-9438-B0E9307C91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C3014F-ADBA-4FE8-896C-79A1794E7DB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A903DD-EFD1-4859-8C7C-9069888F6C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D72157-6CDD-4D2C-B900-C1841214F2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5C455A-E806-45C6-A3D5-71EE15008F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E7B4B90-E250-4444-9A5C-2C0F63CBD6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3E26E8E-1ECA-404F-B496-D9DBF602A2B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695574-ED86-45D7-92E4-AA7975CD6C9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D0AFB7F-2C80-4492-B9BB-3A2ECB83B16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DD11227-9CA7-4E98-822F-80DDC0190F2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9FCDA8B-797A-46FE-8F32-CB956870D39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6CCA8E1-B90C-4CD0-BDD1-E6435B24011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6E5465F-0C82-47AF-A27B-81FE0338711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B3AD534-F83F-45EB-A1BD-00DA834784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D20FADE-1349-410F-B3B3-87D18120DB9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53DF499-4F7D-40B4-9CFA-E15D029F6BE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8375CAC-5EFC-4AF0-B6D6-5C0AD982E7C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6844091-D08D-4B6E-BAC5-5E9194F584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0B8AB8E-E868-45E3-9785-3F4F1E405E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97EF76A-FE76-428B-A4B3-F36853F712EE}"/>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2734D3B2-BF4E-4CF4-9E75-531EDACF1DA7}"/>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F7F98A9B-3DA9-45F9-9339-42C54108DED3}"/>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5020797-0872-47B1-8884-0ACA3FD1A7E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E23EBA5-E2C1-4053-B7DF-286411DCF76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473A4C4D-834E-4617-8F55-E458AD8F23ED}"/>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2760ACD6-913A-4282-838F-2D9AE6E5E923}"/>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2D001CF1-1FEC-4C52-97EE-46961978C199}"/>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97460819-8651-4379-ADBD-6DE59D9E0CB9}"/>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F6A0838B-3657-4EF2-ABC9-62066EE80029}"/>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E2F85CD1-E913-4D44-8BE8-88EC85F1059F}"/>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35FDB7-52D0-44FE-8CEA-66C642DA97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3D824E3-E4A5-4602-A809-0B2B5D3D5E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CB70CFD-4D9C-4A4D-B411-51506AECB8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B79B1B-3DE0-434C-A69B-AFD5C845862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5AB224D-AE8A-47F9-904D-065F76D783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152763</xdr:rowOff>
    </xdr:from>
    <xdr:to>
      <xdr:col>24</xdr:col>
      <xdr:colOff>114300</xdr:colOff>
      <xdr:row>42</xdr:row>
      <xdr:rowOff>82913</xdr:rowOff>
    </xdr:to>
    <xdr:sp macro="" textlink="">
      <xdr:nvSpPr>
        <xdr:cNvPr id="74" name="楕円 73">
          <a:extLst>
            <a:ext uri="{FF2B5EF4-FFF2-40B4-BE49-F238E27FC236}">
              <a16:creationId xmlns:a16="http://schemas.microsoft.com/office/drawing/2014/main" id="{45A1B314-4026-4A44-BDB4-2DCFCA7CF53F}"/>
            </a:ext>
          </a:extLst>
        </xdr:cNvPr>
        <xdr:cNvSpPr/>
      </xdr:nvSpPr>
      <xdr:spPr>
        <a:xfrm>
          <a:off x="4584700" y="71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67690</xdr:rowOff>
    </xdr:from>
    <xdr:ext cx="405111" cy="259045"/>
    <xdr:sp macro="" textlink="">
      <xdr:nvSpPr>
        <xdr:cNvPr id="75" name="【道路】&#10;有形固定資産減価償却率該当値テキスト">
          <a:extLst>
            <a:ext uri="{FF2B5EF4-FFF2-40B4-BE49-F238E27FC236}">
              <a16:creationId xmlns:a16="http://schemas.microsoft.com/office/drawing/2014/main" id="{351727DA-78ED-49B7-9A8E-7FDEB8A9A122}"/>
            </a:ext>
          </a:extLst>
        </xdr:cNvPr>
        <xdr:cNvSpPr txBox="1"/>
      </xdr:nvSpPr>
      <xdr:spPr>
        <a:xfrm>
          <a:off x="4673600" y="709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13970</xdr:rowOff>
    </xdr:from>
    <xdr:to>
      <xdr:col>20</xdr:col>
      <xdr:colOff>38100</xdr:colOff>
      <xdr:row>42</xdr:row>
      <xdr:rowOff>115570</xdr:rowOff>
    </xdr:to>
    <xdr:sp macro="" textlink="">
      <xdr:nvSpPr>
        <xdr:cNvPr id="76" name="楕円 75">
          <a:extLst>
            <a:ext uri="{FF2B5EF4-FFF2-40B4-BE49-F238E27FC236}">
              <a16:creationId xmlns:a16="http://schemas.microsoft.com/office/drawing/2014/main" id="{63CE16F1-0B70-4012-86BA-FB9B261212AC}"/>
            </a:ext>
          </a:extLst>
        </xdr:cNvPr>
        <xdr:cNvSpPr/>
      </xdr:nvSpPr>
      <xdr:spPr>
        <a:xfrm>
          <a:off x="3746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32113</xdr:rowOff>
    </xdr:from>
    <xdr:to>
      <xdr:col>24</xdr:col>
      <xdr:colOff>63500</xdr:colOff>
      <xdr:row>42</xdr:row>
      <xdr:rowOff>64770</xdr:rowOff>
    </xdr:to>
    <xdr:cxnSp macro="">
      <xdr:nvCxnSpPr>
        <xdr:cNvPr id="77" name="直線コネクタ 76">
          <a:extLst>
            <a:ext uri="{FF2B5EF4-FFF2-40B4-BE49-F238E27FC236}">
              <a16:creationId xmlns:a16="http://schemas.microsoft.com/office/drawing/2014/main" id="{71A21987-5916-431B-ABFD-E851B153301D}"/>
            </a:ext>
          </a:extLst>
        </xdr:cNvPr>
        <xdr:cNvCxnSpPr/>
      </xdr:nvCxnSpPr>
      <xdr:spPr>
        <a:xfrm flipV="1">
          <a:off x="3797300" y="72330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13970</xdr:rowOff>
    </xdr:from>
    <xdr:to>
      <xdr:col>15</xdr:col>
      <xdr:colOff>101600</xdr:colOff>
      <xdr:row>42</xdr:row>
      <xdr:rowOff>115570</xdr:rowOff>
    </xdr:to>
    <xdr:sp macro="" textlink="">
      <xdr:nvSpPr>
        <xdr:cNvPr id="78" name="楕円 77">
          <a:extLst>
            <a:ext uri="{FF2B5EF4-FFF2-40B4-BE49-F238E27FC236}">
              <a16:creationId xmlns:a16="http://schemas.microsoft.com/office/drawing/2014/main" id="{9ED3E1F0-E2F4-4667-8D62-773D8F35734D}"/>
            </a:ext>
          </a:extLst>
        </xdr:cNvPr>
        <xdr:cNvSpPr/>
      </xdr:nvSpPr>
      <xdr:spPr>
        <a:xfrm>
          <a:off x="2857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64770</xdr:rowOff>
    </xdr:from>
    <xdr:to>
      <xdr:col>19</xdr:col>
      <xdr:colOff>177800</xdr:colOff>
      <xdr:row>42</xdr:row>
      <xdr:rowOff>64770</xdr:rowOff>
    </xdr:to>
    <xdr:cxnSp macro="">
      <xdr:nvCxnSpPr>
        <xdr:cNvPr id="79" name="直線コネクタ 78">
          <a:extLst>
            <a:ext uri="{FF2B5EF4-FFF2-40B4-BE49-F238E27FC236}">
              <a16:creationId xmlns:a16="http://schemas.microsoft.com/office/drawing/2014/main" id="{9C3D67BE-6A88-400D-A7CC-FFC62267FBD3}"/>
            </a:ext>
          </a:extLst>
        </xdr:cNvPr>
        <xdr:cNvCxnSpPr/>
      </xdr:nvCxnSpPr>
      <xdr:spPr>
        <a:xfrm>
          <a:off x="2908300" y="7265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13970</xdr:rowOff>
    </xdr:from>
    <xdr:to>
      <xdr:col>10</xdr:col>
      <xdr:colOff>165100</xdr:colOff>
      <xdr:row>42</xdr:row>
      <xdr:rowOff>115570</xdr:rowOff>
    </xdr:to>
    <xdr:sp macro="" textlink="">
      <xdr:nvSpPr>
        <xdr:cNvPr id="80" name="楕円 79">
          <a:extLst>
            <a:ext uri="{FF2B5EF4-FFF2-40B4-BE49-F238E27FC236}">
              <a16:creationId xmlns:a16="http://schemas.microsoft.com/office/drawing/2014/main" id="{2BE9D2A3-50BD-41FA-AC0E-F2CC481A9842}"/>
            </a:ext>
          </a:extLst>
        </xdr:cNvPr>
        <xdr:cNvSpPr/>
      </xdr:nvSpPr>
      <xdr:spPr>
        <a:xfrm>
          <a:off x="1968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64770</xdr:rowOff>
    </xdr:from>
    <xdr:to>
      <xdr:col>15</xdr:col>
      <xdr:colOff>50800</xdr:colOff>
      <xdr:row>42</xdr:row>
      <xdr:rowOff>64770</xdr:rowOff>
    </xdr:to>
    <xdr:cxnSp macro="">
      <xdr:nvCxnSpPr>
        <xdr:cNvPr id="81" name="直線コネクタ 80">
          <a:extLst>
            <a:ext uri="{FF2B5EF4-FFF2-40B4-BE49-F238E27FC236}">
              <a16:creationId xmlns:a16="http://schemas.microsoft.com/office/drawing/2014/main" id="{AA27D685-81DE-47B5-98BB-8C122FE928F1}"/>
            </a:ext>
          </a:extLst>
        </xdr:cNvPr>
        <xdr:cNvCxnSpPr/>
      </xdr:nvCxnSpPr>
      <xdr:spPr>
        <a:xfrm>
          <a:off x="2019300" y="7265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7438</xdr:rowOff>
    </xdr:from>
    <xdr:to>
      <xdr:col>6</xdr:col>
      <xdr:colOff>38100</xdr:colOff>
      <xdr:row>42</xdr:row>
      <xdr:rowOff>109038</xdr:rowOff>
    </xdr:to>
    <xdr:sp macro="" textlink="">
      <xdr:nvSpPr>
        <xdr:cNvPr id="82" name="楕円 81">
          <a:extLst>
            <a:ext uri="{FF2B5EF4-FFF2-40B4-BE49-F238E27FC236}">
              <a16:creationId xmlns:a16="http://schemas.microsoft.com/office/drawing/2014/main" id="{B7384B46-3B43-43BF-9096-D392D820F2C8}"/>
            </a:ext>
          </a:extLst>
        </xdr:cNvPr>
        <xdr:cNvSpPr/>
      </xdr:nvSpPr>
      <xdr:spPr>
        <a:xfrm>
          <a:off x="10795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58238</xdr:rowOff>
    </xdr:from>
    <xdr:to>
      <xdr:col>10</xdr:col>
      <xdr:colOff>114300</xdr:colOff>
      <xdr:row>42</xdr:row>
      <xdr:rowOff>64770</xdr:rowOff>
    </xdr:to>
    <xdr:cxnSp macro="">
      <xdr:nvCxnSpPr>
        <xdr:cNvPr id="83" name="直線コネクタ 82">
          <a:extLst>
            <a:ext uri="{FF2B5EF4-FFF2-40B4-BE49-F238E27FC236}">
              <a16:creationId xmlns:a16="http://schemas.microsoft.com/office/drawing/2014/main" id="{1E0C4EA9-0039-4FBC-8A5E-2F129B1743BA}"/>
            </a:ext>
          </a:extLst>
        </xdr:cNvPr>
        <xdr:cNvCxnSpPr/>
      </xdr:nvCxnSpPr>
      <xdr:spPr>
        <a:xfrm>
          <a:off x="1130300" y="72591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F5DDC7B4-FED8-4B11-A678-8E6ACB6AF593}"/>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41777CAB-D920-4C4D-BAD9-498236E0F104}"/>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7C8C538C-0F72-4C30-9646-5AEC0D50A043}"/>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B8C1A1E4-7D6E-4EA0-A27E-50F383907CB6}"/>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106697</xdr:rowOff>
    </xdr:from>
    <xdr:ext cx="405111" cy="259045"/>
    <xdr:sp macro="" textlink="">
      <xdr:nvSpPr>
        <xdr:cNvPr id="88" name="n_1mainValue【道路】&#10;有形固定資産減価償却率">
          <a:extLst>
            <a:ext uri="{FF2B5EF4-FFF2-40B4-BE49-F238E27FC236}">
              <a16:creationId xmlns:a16="http://schemas.microsoft.com/office/drawing/2014/main" id="{CBDD1315-DF13-4331-97C1-8DE50C6267B5}"/>
            </a:ext>
          </a:extLst>
        </xdr:cNvPr>
        <xdr:cNvSpPr txBox="1"/>
      </xdr:nvSpPr>
      <xdr:spPr>
        <a:xfrm>
          <a:off x="35820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106697</xdr:rowOff>
    </xdr:from>
    <xdr:ext cx="405111" cy="259045"/>
    <xdr:sp macro="" textlink="">
      <xdr:nvSpPr>
        <xdr:cNvPr id="89" name="n_2mainValue【道路】&#10;有形固定資産減価償却率">
          <a:extLst>
            <a:ext uri="{FF2B5EF4-FFF2-40B4-BE49-F238E27FC236}">
              <a16:creationId xmlns:a16="http://schemas.microsoft.com/office/drawing/2014/main" id="{B67FE355-E311-45FF-86AA-7CEAD2039A3F}"/>
            </a:ext>
          </a:extLst>
        </xdr:cNvPr>
        <xdr:cNvSpPr txBox="1"/>
      </xdr:nvSpPr>
      <xdr:spPr>
        <a:xfrm>
          <a:off x="27057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106697</xdr:rowOff>
    </xdr:from>
    <xdr:ext cx="405111" cy="259045"/>
    <xdr:sp macro="" textlink="">
      <xdr:nvSpPr>
        <xdr:cNvPr id="90" name="n_3mainValue【道路】&#10;有形固定資産減価償却率">
          <a:extLst>
            <a:ext uri="{FF2B5EF4-FFF2-40B4-BE49-F238E27FC236}">
              <a16:creationId xmlns:a16="http://schemas.microsoft.com/office/drawing/2014/main" id="{436D60F0-325A-43D5-89BD-AD54B1BF8EDC}"/>
            </a:ext>
          </a:extLst>
        </xdr:cNvPr>
        <xdr:cNvSpPr txBox="1"/>
      </xdr:nvSpPr>
      <xdr:spPr>
        <a:xfrm>
          <a:off x="18167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100165</xdr:rowOff>
    </xdr:from>
    <xdr:ext cx="405111" cy="259045"/>
    <xdr:sp macro="" textlink="">
      <xdr:nvSpPr>
        <xdr:cNvPr id="91" name="n_4mainValue【道路】&#10;有形固定資産減価償却率">
          <a:extLst>
            <a:ext uri="{FF2B5EF4-FFF2-40B4-BE49-F238E27FC236}">
              <a16:creationId xmlns:a16="http://schemas.microsoft.com/office/drawing/2014/main" id="{D34D94EA-DD9C-4D42-9EBB-D0C2CAE5B428}"/>
            </a:ext>
          </a:extLst>
        </xdr:cNvPr>
        <xdr:cNvSpPr txBox="1"/>
      </xdr:nvSpPr>
      <xdr:spPr>
        <a:xfrm>
          <a:off x="927744" y="73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49DD990-87F0-494F-9A1C-0E0109B90BE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3DD81F4-5793-486D-8936-727A72170A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1BC6659-67F2-4596-89D8-9C186A2CBC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4A898F3-2C51-46D1-B666-37D711DB5B7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1733952-E2D7-4850-A77A-A6C8BA17A2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DF13E03-1823-48F6-9C26-8F860B1B7B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87D87F9-25F2-4163-BB5A-BA03859C03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57107A8-CEAD-4DD1-A6D7-A500AE86D8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A959479-0F2E-4701-B87E-00F12E45BCD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D8ACFEC-F2DB-44E0-AA64-29B4938A1C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0FC2F40-ABEA-495F-9530-82CDD1DC8F2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2E740C8-68A4-4154-8CED-1523B9DFF42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48DA313-4143-4E11-A50E-33A4FC2059C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42AB9F84-17C8-475D-A561-70232CBB598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80A23D8-104F-48BD-B5CE-5AEA4EAE07D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8CAFC95E-A31A-4971-A512-C84E97F1821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5118B7B-990D-4C74-9E72-3281B8B786F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9956A559-011F-4DD4-8532-81F1C952A82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A5D80E1-6BC4-48A4-BF3A-70F8D2F682B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26198338-F23E-4DBC-93B8-06F51502428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AC08D17-CF31-4782-9D78-4BE5D9A4AD3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8508366C-5EE1-41BF-9A77-2EF9DA0F956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5988996E-90E4-4240-BEB8-BEAA90F2B8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E0DFE9FC-8520-4D52-AB57-12DDEECEE3D4}"/>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215C1486-BE6E-4DF0-BA8A-0F9DDA321B01}"/>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270D19D7-3C7F-4CDA-BD4A-AF4CB4C3D2A7}"/>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D0AB79D5-4983-4AA5-8670-04072E117B2E}"/>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E01BE262-2FCE-4ACA-B18C-0CD637AE03FB}"/>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118475D4-B85E-42C2-90CC-BCA71003C4FF}"/>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F2852B3A-485A-443E-B0BC-32ECFBDB599D}"/>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C3B8CAFD-BACB-4E8A-9D33-CEF3DC5B4932}"/>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4560245B-B142-4FE8-AA86-814D2979BD9D}"/>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2434EC0C-309F-4337-B315-D561E70786C6}"/>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5110451C-C5F4-423A-AD9E-D92A946CB822}"/>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B3ED12-CDEB-4AEB-A28A-6C0CBD2BAD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B49FCB-1610-4C9A-A9B8-9BDA18178C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4CAEF11-6C7E-42FB-933B-12D82D20A9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9305AAF-BB00-4620-8636-ACBEF53EDDA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EB9BFA1-5C1D-45F3-8302-930464240A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89562</xdr:rowOff>
    </xdr:from>
    <xdr:to>
      <xdr:col>55</xdr:col>
      <xdr:colOff>50800</xdr:colOff>
      <xdr:row>42</xdr:row>
      <xdr:rowOff>19712</xdr:rowOff>
    </xdr:to>
    <xdr:sp macro="" textlink="">
      <xdr:nvSpPr>
        <xdr:cNvPr id="131" name="楕円 130">
          <a:extLst>
            <a:ext uri="{FF2B5EF4-FFF2-40B4-BE49-F238E27FC236}">
              <a16:creationId xmlns:a16="http://schemas.microsoft.com/office/drawing/2014/main" id="{4D238D22-332A-410C-B5FF-48F27BF656DC}"/>
            </a:ext>
          </a:extLst>
        </xdr:cNvPr>
        <xdr:cNvSpPr/>
      </xdr:nvSpPr>
      <xdr:spPr>
        <a:xfrm>
          <a:off x="10426700" y="71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4489</xdr:rowOff>
    </xdr:from>
    <xdr:ext cx="534377" cy="259045"/>
    <xdr:sp macro="" textlink="">
      <xdr:nvSpPr>
        <xdr:cNvPr id="132" name="【道路】&#10;一人当たり延長該当値テキスト">
          <a:extLst>
            <a:ext uri="{FF2B5EF4-FFF2-40B4-BE49-F238E27FC236}">
              <a16:creationId xmlns:a16="http://schemas.microsoft.com/office/drawing/2014/main" id="{8E22D3F2-8454-4A41-9822-2DC0DA21451C}"/>
            </a:ext>
          </a:extLst>
        </xdr:cNvPr>
        <xdr:cNvSpPr txBox="1"/>
      </xdr:nvSpPr>
      <xdr:spPr>
        <a:xfrm>
          <a:off x="10515600" y="70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91256</xdr:rowOff>
    </xdr:from>
    <xdr:to>
      <xdr:col>50</xdr:col>
      <xdr:colOff>165100</xdr:colOff>
      <xdr:row>42</xdr:row>
      <xdr:rowOff>21406</xdr:rowOff>
    </xdr:to>
    <xdr:sp macro="" textlink="">
      <xdr:nvSpPr>
        <xdr:cNvPr id="133" name="楕円 132">
          <a:extLst>
            <a:ext uri="{FF2B5EF4-FFF2-40B4-BE49-F238E27FC236}">
              <a16:creationId xmlns:a16="http://schemas.microsoft.com/office/drawing/2014/main" id="{42420278-3FF8-415D-B0D8-58F20D81DB6B}"/>
            </a:ext>
          </a:extLst>
        </xdr:cNvPr>
        <xdr:cNvSpPr/>
      </xdr:nvSpPr>
      <xdr:spPr>
        <a:xfrm>
          <a:off x="9588500" y="712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140362</xdr:rowOff>
    </xdr:from>
    <xdr:to>
      <xdr:col>55</xdr:col>
      <xdr:colOff>0</xdr:colOff>
      <xdr:row>41</xdr:row>
      <xdr:rowOff>142056</xdr:rowOff>
    </xdr:to>
    <xdr:cxnSp macro="">
      <xdr:nvCxnSpPr>
        <xdr:cNvPr id="134" name="直線コネクタ 133">
          <a:extLst>
            <a:ext uri="{FF2B5EF4-FFF2-40B4-BE49-F238E27FC236}">
              <a16:creationId xmlns:a16="http://schemas.microsoft.com/office/drawing/2014/main" id="{555366F8-A997-4E82-9E54-37A771665E7F}"/>
            </a:ext>
          </a:extLst>
        </xdr:cNvPr>
        <xdr:cNvCxnSpPr/>
      </xdr:nvCxnSpPr>
      <xdr:spPr>
        <a:xfrm flipV="1">
          <a:off x="9639300" y="7169812"/>
          <a:ext cx="8382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91772</xdr:rowOff>
    </xdr:from>
    <xdr:to>
      <xdr:col>46</xdr:col>
      <xdr:colOff>38100</xdr:colOff>
      <xdr:row>42</xdr:row>
      <xdr:rowOff>21922</xdr:rowOff>
    </xdr:to>
    <xdr:sp macro="" textlink="">
      <xdr:nvSpPr>
        <xdr:cNvPr id="135" name="楕円 134">
          <a:extLst>
            <a:ext uri="{FF2B5EF4-FFF2-40B4-BE49-F238E27FC236}">
              <a16:creationId xmlns:a16="http://schemas.microsoft.com/office/drawing/2014/main" id="{A314C334-8717-4F1C-B1D3-231A244970EB}"/>
            </a:ext>
          </a:extLst>
        </xdr:cNvPr>
        <xdr:cNvSpPr/>
      </xdr:nvSpPr>
      <xdr:spPr>
        <a:xfrm>
          <a:off x="8699500" y="71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142056</xdr:rowOff>
    </xdr:from>
    <xdr:to>
      <xdr:col>50</xdr:col>
      <xdr:colOff>114300</xdr:colOff>
      <xdr:row>41</xdr:row>
      <xdr:rowOff>142572</xdr:rowOff>
    </xdr:to>
    <xdr:cxnSp macro="">
      <xdr:nvCxnSpPr>
        <xdr:cNvPr id="136" name="直線コネクタ 135">
          <a:extLst>
            <a:ext uri="{FF2B5EF4-FFF2-40B4-BE49-F238E27FC236}">
              <a16:creationId xmlns:a16="http://schemas.microsoft.com/office/drawing/2014/main" id="{21833540-42CD-4DEF-A0D5-3DADE46B0758}"/>
            </a:ext>
          </a:extLst>
        </xdr:cNvPr>
        <xdr:cNvCxnSpPr/>
      </xdr:nvCxnSpPr>
      <xdr:spPr>
        <a:xfrm flipV="1">
          <a:off x="8750300" y="7171506"/>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92645</xdr:rowOff>
    </xdr:from>
    <xdr:to>
      <xdr:col>41</xdr:col>
      <xdr:colOff>101600</xdr:colOff>
      <xdr:row>42</xdr:row>
      <xdr:rowOff>22795</xdr:rowOff>
    </xdr:to>
    <xdr:sp macro="" textlink="">
      <xdr:nvSpPr>
        <xdr:cNvPr id="137" name="楕円 136">
          <a:extLst>
            <a:ext uri="{FF2B5EF4-FFF2-40B4-BE49-F238E27FC236}">
              <a16:creationId xmlns:a16="http://schemas.microsoft.com/office/drawing/2014/main" id="{CD6CA38B-CEB6-4F37-B6BB-FAB1FDE9822D}"/>
            </a:ext>
          </a:extLst>
        </xdr:cNvPr>
        <xdr:cNvSpPr/>
      </xdr:nvSpPr>
      <xdr:spPr>
        <a:xfrm>
          <a:off x="7810500" y="71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142572</xdr:rowOff>
    </xdr:from>
    <xdr:to>
      <xdr:col>45</xdr:col>
      <xdr:colOff>177800</xdr:colOff>
      <xdr:row>41</xdr:row>
      <xdr:rowOff>143445</xdr:rowOff>
    </xdr:to>
    <xdr:cxnSp macro="">
      <xdr:nvCxnSpPr>
        <xdr:cNvPr id="138" name="直線コネクタ 137">
          <a:extLst>
            <a:ext uri="{FF2B5EF4-FFF2-40B4-BE49-F238E27FC236}">
              <a16:creationId xmlns:a16="http://schemas.microsoft.com/office/drawing/2014/main" id="{462E1263-EFA0-4516-95AD-0CFB9F3F8A43}"/>
            </a:ext>
          </a:extLst>
        </xdr:cNvPr>
        <xdr:cNvCxnSpPr/>
      </xdr:nvCxnSpPr>
      <xdr:spPr>
        <a:xfrm flipV="1">
          <a:off x="7861300" y="7172022"/>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93583</xdr:rowOff>
    </xdr:from>
    <xdr:to>
      <xdr:col>36</xdr:col>
      <xdr:colOff>165100</xdr:colOff>
      <xdr:row>42</xdr:row>
      <xdr:rowOff>23733</xdr:rowOff>
    </xdr:to>
    <xdr:sp macro="" textlink="">
      <xdr:nvSpPr>
        <xdr:cNvPr id="139" name="楕円 138">
          <a:extLst>
            <a:ext uri="{FF2B5EF4-FFF2-40B4-BE49-F238E27FC236}">
              <a16:creationId xmlns:a16="http://schemas.microsoft.com/office/drawing/2014/main" id="{8B588D17-FE3F-43C7-A201-192603929E77}"/>
            </a:ext>
          </a:extLst>
        </xdr:cNvPr>
        <xdr:cNvSpPr/>
      </xdr:nvSpPr>
      <xdr:spPr>
        <a:xfrm>
          <a:off x="6921500" y="71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143445</xdr:rowOff>
    </xdr:from>
    <xdr:to>
      <xdr:col>41</xdr:col>
      <xdr:colOff>50800</xdr:colOff>
      <xdr:row>41</xdr:row>
      <xdr:rowOff>144383</xdr:rowOff>
    </xdr:to>
    <xdr:cxnSp macro="">
      <xdr:nvCxnSpPr>
        <xdr:cNvPr id="140" name="直線コネクタ 139">
          <a:extLst>
            <a:ext uri="{FF2B5EF4-FFF2-40B4-BE49-F238E27FC236}">
              <a16:creationId xmlns:a16="http://schemas.microsoft.com/office/drawing/2014/main" id="{24424566-881D-4BD8-8771-4164EB4A8316}"/>
            </a:ext>
          </a:extLst>
        </xdr:cNvPr>
        <xdr:cNvCxnSpPr/>
      </xdr:nvCxnSpPr>
      <xdr:spPr>
        <a:xfrm flipV="1">
          <a:off x="6972300" y="7172895"/>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AB280C13-8FEF-4A00-A2D5-9C79ADCB8CF2}"/>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3236D554-1ABF-4CD2-8479-D803924B0A8F}"/>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F68F5F70-690E-439B-A120-3EBA24AE5075}"/>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98EBE26B-574F-4E57-AD8E-F5ABBF7B219C}"/>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12533</xdr:rowOff>
    </xdr:from>
    <xdr:ext cx="534377" cy="259045"/>
    <xdr:sp macro="" textlink="">
      <xdr:nvSpPr>
        <xdr:cNvPr id="145" name="n_1mainValue【道路】&#10;一人当たり延長">
          <a:extLst>
            <a:ext uri="{FF2B5EF4-FFF2-40B4-BE49-F238E27FC236}">
              <a16:creationId xmlns:a16="http://schemas.microsoft.com/office/drawing/2014/main" id="{06048870-92FA-4402-AFD0-5705929CEB19}"/>
            </a:ext>
          </a:extLst>
        </xdr:cNvPr>
        <xdr:cNvSpPr txBox="1"/>
      </xdr:nvSpPr>
      <xdr:spPr>
        <a:xfrm>
          <a:off x="9359411" y="72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13049</xdr:rowOff>
    </xdr:from>
    <xdr:ext cx="534377" cy="259045"/>
    <xdr:sp macro="" textlink="">
      <xdr:nvSpPr>
        <xdr:cNvPr id="146" name="n_2mainValue【道路】&#10;一人当たり延長">
          <a:extLst>
            <a:ext uri="{FF2B5EF4-FFF2-40B4-BE49-F238E27FC236}">
              <a16:creationId xmlns:a16="http://schemas.microsoft.com/office/drawing/2014/main" id="{BA5B75E7-6D6A-45A3-898C-09C3153F4450}"/>
            </a:ext>
          </a:extLst>
        </xdr:cNvPr>
        <xdr:cNvSpPr txBox="1"/>
      </xdr:nvSpPr>
      <xdr:spPr>
        <a:xfrm>
          <a:off x="8483111" y="72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13922</xdr:rowOff>
    </xdr:from>
    <xdr:ext cx="534377" cy="259045"/>
    <xdr:sp macro="" textlink="">
      <xdr:nvSpPr>
        <xdr:cNvPr id="147" name="n_3mainValue【道路】&#10;一人当たり延長">
          <a:extLst>
            <a:ext uri="{FF2B5EF4-FFF2-40B4-BE49-F238E27FC236}">
              <a16:creationId xmlns:a16="http://schemas.microsoft.com/office/drawing/2014/main" id="{E2BB6DC5-22F6-4324-8A7C-1182CA7119BF}"/>
            </a:ext>
          </a:extLst>
        </xdr:cNvPr>
        <xdr:cNvSpPr txBox="1"/>
      </xdr:nvSpPr>
      <xdr:spPr>
        <a:xfrm>
          <a:off x="7594111" y="721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14860</xdr:rowOff>
    </xdr:from>
    <xdr:ext cx="534377" cy="259045"/>
    <xdr:sp macro="" textlink="">
      <xdr:nvSpPr>
        <xdr:cNvPr id="148" name="n_4mainValue【道路】&#10;一人当たり延長">
          <a:extLst>
            <a:ext uri="{FF2B5EF4-FFF2-40B4-BE49-F238E27FC236}">
              <a16:creationId xmlns:a16="http://schemas.microsoft.com/office/drawing/2014/main" id="{B7FD650C-5B48-41AA-B90D-F698B0B130E6}"/>
            </a:ext>
          </a:extLst>
        </xdr:cNvPr>
        <xdr:cNvSpPr txBox="1"/>
      </xdr:nvSpPr>
      <xdr:spPr>
        <a:xfrm>
          <a:off x="6705111" y="72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232217E-702B-4240-834C-9AFBF5B6CF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7661142-9CEA-46AC-AAB9-85DCC7A9A8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59EC1CD-F033-4E4C-A76E-EAF720EA34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FFAE08A-CF13-43BC-8FB3-27BD16A004F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C101F45-B40F-4718-B4D3-F092220383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170A6B5-BFFA-4F1B-AADA-570DFE09339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6F52A06-D447-44FB-B7E1-D53DB97C5A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64EC8D0-BF90-407C-9812-58651B11232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9D22CCE-D358-4E8A-B8A4-E8018F9A47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47D32F7-FB2B-4FAB-B1B0-76E4EFA204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657C0D3-DBEB-476A-826A-BDCE740555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4F9FA6D-1D37-4B42-9039-369FFCFB2EA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B7AC7A8-A05C-4996-8D6D-01C90079D27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2E535E9-A4A5-4ECB-8B73-C0EDA97BCFB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1570A14-0CC1-4FF1-9FFD-2675A43C527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BEC87F8-70BE-49B2-B3CE-DC99A0976A5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6C94268-46F1-4FD5-8545-6F7D0B75692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7BEBDFE-5FE0-4381-A8EE-D71DE6F484A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07D8488-998C-4965-AFD7-576FFCE9BFC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B1CB77C-DD05-4A7D-8B10-D30EB3A7711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3CB2DB8-104F-4CFC-BD66-0FE92F35D4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A0085A3-ABAD-4D30-A893-8D553E3F280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8D1CA04-3594-48DD-80B6-99A19A24353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154FCB2-AD71-4221-8F30-115352CA8E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7934D17E-7A18-4CDF-8353-C4F00CA55D4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F2FD1D7E-0CED-4069-8468-F4A9457D7677}"/>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626D6AA-0921-484D-B4C3-5D89A86E942D}"/>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D94509C9-D512-4AB4-A6F2-AA005CFF79CA}"/>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6ED680DD-8899-4311-838B-0C60ADCDBF01}"/>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F85AB1AB-A4AB-4C46-AD23-7C048221245C}"/>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7553521-D5D7-45D7-A987-E829EF50F071}"/>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F24FB841-900A-4D67-9A1F-02A22670FD72}"/>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460CA524-6C7F-405C-9E02-75137B24401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FF18F709-356F-42DA-995F-4228F73EB335}"/>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2FF48896-0EFD-4A06-9D7B-16E0CAB588B1}"/>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8A6DCE67-FB39-45ED-BC87-A5D9A5A22EB7}"/>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252C66B-71A7-4183-B7F2-55AF883774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2F23600-05E0-4044-87B4-567D9D804E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EA071EA-0955-4FFB-8A87-4F5CCC28A68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7ED5423-0E5B-44C5-890B-58D1F07890D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719A9B5-4A9F-4F0B-B562-9E642C3AD3A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90" name="楕円 189">
          <a:extLst>
            <a:ext uri="{FF2B5EF4-FFF2-40B4-BE49-F238E27FC236}">
              <a16:creationId xmlns:a16="http://schemas.microsoft.com/office/drawing/2014/main" id="{C949FD10-283F-4368-ACE9-521A35314A48}"/>
            </a:ext>
          </a:extLst>
        </xdr:cNvPr>
        <xdr:cNvSpPr/>
      </xdr:nvSpPr>
      <xdr:spPr>
        <a:xfrm>
          <a:off x="4584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E254ACF-B923-49EA-90A6-913C5B232415}"/>
            </a:ext>
          </a:extLst>
        </xdr:cNvPr>
        <xdr:cNvSpPr txBox="1"/>
      </xdr:nvSpPr>
      <xdr:spPr>
        <a:xfrm>
          <a:off x="4673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164737</xdr:rowOff>
    </xdr:from>
    <xdr:to>
      <xdr:col>20</xdr:col>
      <xdr:colOff>38100</xdr:colOff>
      <xdr:row>62</xdr:row>
      <xdr:rowOff>94887</xdr:rowOff>
    </xdr:to>
    <xdr:sp macro="" textlink="">
      <xdr:nvSpPr>
        <xdr:cNvPr id="192" name="楕円 191">
          <a:extLst>
            <a:ext uri="{FF2B5EF4-FFF2-40B4-BE49-F238E27FC236}">
              <a16:creationId xmlns:a16="http://schemas.microsoft.com/office/drawing/2014/main" id="{45BBE03C-CF77-4F39-9D9F-656A4C276C87}"/>
            </a:ext>
          </a:extLst>
        </xdr:cNvPr>
        <xdr:cNvSpPr/>
      </xdr:nvSpPr>
      <xdr:spPr>
        <a:xfrm>
          <a:off x="3746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88174</xdr:rowOff>
    </xdr:from>
    <xdr:to>
      <xdr:col>24</xdr:col>
      <xdr:colOff>63500</xdr:colOff>
      <xdr:row>62</xdr:row>
      <xdr:rowOff>44087</xdr:rowOff>
    </xdr:to>
    <xdr:cxnSp macro="">
      <xdr:nvCxnSpPr>
        <xdr:cNvPr id="193" name="直線コネクタ 192">
          <a:extLst>
            <a:ext uri="{FF2B5EF4-FFF2-40B4-BE49-F238E27FC236}">
              <a16:creationId xmlns:a16="http://schemas.microsoft.com/office/drawing/2014/main" id="{A4EFBB43-77BA-4E82-B903-8224335DBE00}"/>
            </a:ext>
          </a:extLst>
        </xdr:cNvPr>
        <xdr:cNvCxnSpPr/>
      </xdr:nvCxnSpPr>
      <xdr:spPr>
        <a:xfrm flipV="1">
          <a:off x="3797300" y="10546624"/>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158206</xdr:rowOff>
    </xdr:from>
    <xdr:to>
      <xdr:col>15</xdr:col>
      <xdr:colOff>101600</xdr:colOff>
      <xdr:row>59</xdr:row>
      <xdr:rowOff>88356</xdr:rowOff>
    </xdr:to>
    <xdr:sp macro="" textlink="">
      <xdr:nvSpPr>
        <xdr:cNvPr id="194" name="楕円 193">
          <a:extLst>
            <a:ext uri="{FF2B5EF4-FFF2-40B4-BE49-F238E27FC236}">
              <a16:creationId xmlns:a16="http://schemas.microsoft.com/office/drawing/2014/main" id="{95A8B366-67B8-48EB-8A0C-0ADE90E9AC35}"/>
            </a:ext>
          </a:extLst>
        </xdr:cNvPr>
        <xdr:cNvSpPr/>
      </xdr:nvSpPr>
      <xdr:spPr>
        <a:xfrm>
          <a:off x="2857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37556</xdr:rowOff>
    </xdr:from>
    <xdr:to>
      <xdr:col>19</xdr:col>
      <xdr:colOff>177800</xdr:colOff>
      <xdr:row>62</xdr:row>
      <xdr:rowOff>44087</xdr:rowOff>
    </xdr:to>
    <xdr:cxnSp macro="">
      <xdr:nvCxnSpPr>
        <xdr:cNvPr id="195" name="直線コネクタ 194">
          <a:extLst>
            <a:ext uri="{FF2B5EF4-FFF2-40B4-BE49-F238E27FC236}">
              <a16:creationId xmlns:a16="http://schemas.microsoft.com/office/drawing/2014/main" id="{2665129F-BE20-446A-B897-C7054F85CD75}"/>
            </a:ext>
          </a:extLst>
        </xdr:cNvPr>
        <xdr:cNvCxnSpPr/>
      </xdr:nvCxnSpPr>
      <xdr:spPr>
        <a:xfrm>
          <a:off x="2908300" y="10153106"/>
          <a:ext cx="889000" cy="5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151674</xdr:rowOff>
    </xdr:from>
    <xdr:to>
      <xdr:col>10</xdr:col>
      <xdr:colOff>165100</xdr:colOff>
      <xdr:row>59</xdr:row>
      <xdr:rowOff>81824</xdr:rowOff>
    </xdr:to>
    <xdr:sp macro="" textlink="">
      <xdr:nvSpPr>
        <xdr:cNvPr id="196" name="楕円 195">
          <a:extLst>
            <a:ext uri="{FF2B5EF4-FFF2-40B4-BE49-F238E27FC236}">
              <a16:creationId xmlns:a16="http://schemas.microsoft.com/office/drawing/2014/main" id="{765A8EF6-0BB7-42EB-8FD9-9AA65961E443}"/>
            </a:ext>
          </a:extLst>
        </xdr:cNvPr>
        <xdr:cNvSpPr/>
      </xdr:nvSpPr>
      <xdr:spPr>
        <a:xfrm>
          <a:off x="1968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31024</xdr:rowOff>
    </xdr:from>
    <xdr:to>
      <xdr:col>15</xdr:col>
      <xdr:colOff>50800</xdr:colOff>
      <xdr:row>59</xdr:row>
      <xdr:rowOff>37556</xdr:rowOff>
    </xdr:to>
    <xdr:cxnSp macro="">
      <xdr:nvCxnSpPr>
        <xdr:cNvPr id="197" name="直線コネクタ 196">
          <a:extLst>
            <a:ext uri="{FF2B5EF4-FFF2-40B4-BE49-F238E27FC236}">
              <a16:creationId xmlns:a16="http://schemas.microsoft.com/office/drawing/2014/main" id="{EC0787A6-F177-42F7-8EA5-A90C7C718BA3}"/>
            </a:ext>
          </a:extLst>
        </xdr:cNvPr>
        <xdr:cNvCxnSpPr/>
      </xdr:nvCxnSpPr>
      <xdr:spPr>
        <a:xfrm>
          <a:off x="2019300" y="101465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112485</xdr:rowOff>
    </xdr:from>
    <xdr:to>
      <xdr:col>6</xdr:col>
      <xdr:colOff>38100</xdr:colOff>
      <xdr:row>62</xdr:row>
      <xdr:rowOff>42635</xdr:rowOff>
    </xdr:to>
    <xdr:sp macro="" textlink="">
      <xdr:nvSpPr>
        <xdr:cNvPr id="198" name="楕円 197">
          <a:extLst>
            <a:ext uri="{FF2B5EF4-FFF2-40B4-BE49-F238E27FC236}">
              <a16:creationId xmlns:a16="http://schemas.microsoft.com/office/drawing/2014/main" id="{69927FC3-AE0B-401B-B1C7-23C0F82CD035}"/>
            </a:ext>
          </a:extLst>
        </xdr:cNvPr>
        <xdr:cNvSpPr/>
      </xdr:nvSpPr>
      <xdr:spPr>
        <a:xfrm>
          <a:off x="1079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31024</xdr:rowOff>
    </xdr:from>
    <xdr:to>
      <xdr:col>10</xdr:col>
      <xdr:colOff>114300</xdr:colOff>
      <xdr:row>61</xdr:row>
      <xdr:rowOff>163285</xdr:rowOff>
    </xdr:to>
    <xdr:cxnSp macro="">
      <xdr:nvCxnSpPr>
        <xdr:cNvPr id="199" name="直線コネクタ 198">
          <a:extLst>
            <a:ext uri="{FF2B5EF4-FFF2-40B4-BE49-F238E27FC236}">
              <a16:creationId xmlns:a16="http://schemas.microsoft.com/office/drawing/2014/main" id="{CB8A2870-B524-45BC-820B-316048D1B203}"/>
            </a:ext>
          </a:extLst>
        </xdr:cNvPr>
        <xdr:cNvCxnSpPr/>
      </xdr:nvCxnSpPr>
      <xdr:spPr>
        <a:xfrm flipV="1">
          <a:off x="1130300" y="10146574"/>
          <a:ext cx="889000" cy="47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1CC5EFF-C8D5-4944-9991-28088758DF4B}"/>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201DD8A8-BFF3-4D3B-BE83-C6DA7BEBF370}"/>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B9E41A49-96A5-41E4-A5A4-86EC6A0EDE1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6E8CB9E-0C85-4CFA-B089-B8E5B96F2D3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86014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28C9D1A-30E5-4B78-95ED-9A4A9F3767C6}"/>
            </a:ext>
          </a:extLst>
        </xdr:cNvPr>
        <xdr:cNvSpPr txBox="1"/>
      </xdr:nvSpPr>
      <xdr:spPr>
        <a:xfrm>
          <a:off x="35820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104883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B7CB3FF-FEF7-48E4-B0E4-F87BC36EE5DB}"/>
            </a:ext>
          </a:extLst>
        </xdr:cNvPr>
        <xdr:cNvSpPr txBox="1"/>
      </xdr:nvSpPr>
      <xdr:spPr>
        <a:xfrm>
          <a:off x="2705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98351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1AA08A-A4CB-4827-A1E9-1C63F4E71002}"/>
            </a:ext>
          </a:extLst>
        </xdr:cNvPr>
        <xdr:cNvSpPr txBox="1"/>
      </xdr:nvSpPr>
      <xdr:spPr>
        <a:xfrm>
          <a:off x="1816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33762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D99B857-CA83-4865-979A-9151DE03EF76}"/>
            </a:ext>
          </a:extLst>
        </xdr:cNvPr>
        <xdr:cNvSpPr txBox="1"/>
      </xdr:nvSpPr>
      <xdr:spPr>
        <a:xfrm>
          <a:off x="927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D559CD9-71F2-4D44-9807-DD899E3F18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841F2CB-217A-4AA2-A90D-729716ED897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2276A78-CE7B-458D-B8AC-8EBA69EE4E8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FC7A8F4-020F-43F6-B353-27D6DC02D0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9B12C07-C6FE-4618-9D72-154B0362A3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39E15C4-43E7-4977-AF9B-CFE3A48932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8202406-0213-42CA-B7B1-7C3EB6FB4BF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CE09BBF-A230-4144-BF51-0A6F813E19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9BF0C9D-6E5E-420C-8F4F-19600ABFF3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66F04B0-B368-466F-AA7D-BCBDC7734E5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2209305-6A01-4D3B-BEEF-43C67518E01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41A99ABF-C2CE-4689-B505-C0C661FB980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4217163-14C1-427E-8521-23CD9C53D6D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40F6AF7-21AB-4BAE-97FC-663D1208561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F421A3AA-4688-47A8-B6B7-46CB0A193E5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FA10E20E-4C69-4AB2-83D0-75AC0414D6E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A429DEB1-0706-494C-A700-8A3C3C85FE6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B334E521-DFAA-4DE2-8D14-14CCA64003B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046862E-2E81-423B-ABF9-0FD305D1D6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97B89A1-D78A-4F35-B3A8-58558AC8511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B017C00-E6A3-43B1-B57B-6303FDDA97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93567D6D-CED8-4D34-B320-932F01992680}"/>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A850CCC-6BA3-4C3D-B884-F0A684971EBB}"/>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85CF4528-2F88-429A-AD79-9080AE448833}"/>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6020494B-8D1B-48A1-8DFB-4017054F697B}"/>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B4DD17BD-EEA3-463B-80F4-5F0E58B7D733}"/>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287DCC94-D179-4705-A701-27C1CC3DBFF4}"/>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A8F929FD-37E5-4190-A31F-84D1D0DEB2A2}"/>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DE95325D-AFAB-4FEF-99C4-902494F8C9B3}"/>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C6B1431B-30EB-46E0-BDFF-9E2D5096E885}"/>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9447E450-9191-42E0-AFDC-2D1B16DC6616}"/>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997AC653-C5D0-4FC4-B21A-9DF69520E4C9}"/>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FB6E55E-06F0-4D99-A4C0-584FEDD35B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A2C87E-0FD2-405F-B86C-1BFCE66053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518969-AB5B-4CBD-B2A0-F8C8A6284D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F1D7839-C3ED-453B-B64F-7578DA2450D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4F74F8D-FC11-4A8A-A2ED-CFE7FBC9958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57290</xdr:rowOff>
    </xdr:from>
    <xdr:to>
      <xdr:col>55</xdr:col>
      <xdr:colOff>50800</xdr:colOff>
      <xdr:row>63</xdr:row>
      <xdr:rowOff>158890</xdr:rowOff>
    </xdr:to>
    <xdr:sp macro="" textlink="">
      <xdr:nvSpPr>
        <xdr:cNvPr id="245" name="楕円 244">
          <a:extLst>
            <a:ext uri="{FF2B5EF4-FFF2-40B4-BE49-F238E27FC236}">
              <a16:creationId xmlns:a16="http://schemas.microsoft.com/office/drawing/2014/main" id="{91927265-98B8-413E-B0AA-7920FF9295FD}"/>
            </a:ext>
          </a:extLst>
        </xdr:cNvPr>
        <xdr:cNvSpPr/>
      </xdr:nvSpPr>
      <xdr:spPr>
        <a:xfrm>
          <a:off x="10426700" y="108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143667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41C55E1-9374-4B73-A95D-6047C6F0052B}"/>
            </a:ext>
          </a:extLst>
        </xdr:cNvPr>
        <xdr:cNvSpPr txBox="1"/>
      </xdr:nvSpPr>
      <xdr:spPr>
        <a:xfrm>
          <a:off x="10515600" y="1077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66583</xdr:rowOff>
    </xdr:from>
    <xdr:to>
      <xdr:col>50</xdr:col>
      <xdr:colOff>165100</xdr:colOff>
      <xdr:row>63</xdr:row>
      <xdr:rowOff>168183</xdr:rowOff>
    </xdr:to>
    <xdr:sp macro="" textlink="">
      <xdr:nvSpPr>
        <xdr:cNvPr id="247" name="楕円 246">
          <a:extLst>
            <a:ext uri="{FF2B5EF4-FFF2-40B4-BE49-F238E27FC236}">
              <a16:creationId xmlns:a16="http://schemas.microsoft.com/office/drawing/2014/main" id="{11104B89-2ACA-458F-AA77-CB7C5A8D0BFA}"/>
            </a:ext>
          </a:extLst>
        </xdr:cNvPr>
        <xdr:cNvSpPr/>
      </xdr:nvSpPr>
      <xdr:spPr>
        <a:xfrm>
          <a:off x="9588500" y="108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108090</xdr:rowOff>
    </xdr:from>
    <xdr:to>
      <xdr:col>55</xdr:col>
      <xdr:colOff>0</xdr:colOff>
      <xdr:row>63</xdr:row>
      <xdr:rowOff>117383</xdr:rowOff>
    </xdr:to>
    <xdr:cxnSp macro="">
      <xdr:nvCxnSpPr>
        <xdr:cNvPr id="248" name="直線コネクタ 247">
          <a:extLst>
            <a:ext uri="{FF2B5EF4-FFF2-40B4-BE49-F238E27FC236}">
              <a16:creationId xmlns:a16="http://schemas.microsoft.com/office/drawing/2014/main" id="{0537FCC5-37B9-4297-83E8-71009A9268D3}"/>
            </a:ext>
          </a:extLst>
        </xdr:cNvPr>
        <xdr:cNvCxnSpPr/>
      </xdr:nvCxnSpPr>
      <xdr:spPr>
        <a:xfrm flipV="1">
          <a:off x="9639300" y="10909440"/>
          <a:ext cx="838200" cy="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27434</xdr:rowOff>
    </xdr:from>
    <xdr:to>
      <xdr:col>46</xdr:col>
      <xdr:colOff>38100</xdr:colOff>
      <xdr:row>63</xdr:row>
      <xdr:rowOff>129034</xdr:rowOff>
    </xdr:to>
    <xdr:sp macro="" textlink="">
      <xdr:nvSpPr>
        <xdr:cNvPr id="249" name="楕円 248">
          <a:extLst>
            <a:ext uri="{FF2B5EF4-FFF2-40B4-BE49-F238E27FC236}">
              <a16:creationId xmlns:a16="http://schemas.microsoft.com/office/drawing/2014/main" id="{731921C2-585D-4FE4-A68B-4854D7DA566E}"/>
            </a:ext>
          </a:extLst>
        </xdr:cNvPr>
        <xdr:cNvSpPr/>
      </xdr:nvSpPr>
      <xdr:spPr>
        <a:xfrm>
          <a:off x="8699500" y="1082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78234</xdr:rowOff>
    </xdr:from>
    <xdr:to>
      <xdr:col>50</xdr:col>
      <xdr:colOff>114300</xdr:colOff>
      <xdr:row>63</xdr:row>
      <xdr:rowOff>117383</xdr:rowOff>
    </xdr:to>
    <xdr:cxnSp macro="">
      <xdr:nvCxnSpPr>
        <xdr:cNvPr id="250" name="直線コネクタ 249">
          <a:extLst>
            <a:ext uri="{FF2B5EF4-FFF2-40B4-BE49-F238E27FC236}">
              <a16:creationId xmlns:a16="http://schemas.microsoft.com/office/drawing/2014/main" id="{78B5CE7C-E450-420E-8A71-9630D870260F}"/>
            </a:ext>
          </a:extLst>
        </xdr:cNvPr>
        <xdr:cNvCxnSpPr/>
      </xdr:nvCxnSpPr>
      <xdr:spPr>
        <a:xfrm>
          <a:off x="8750300" y="10879584"/>
          <a:ext cx="889000" cy="3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29225</xdr:rowOff>
    </xdr:from>
    <xdr:to>
      <xdr:col>41</xdr:col>
      <xdr:colOff>101600</xdr:colOff>
      <xdr:row>63</xdr:row>
      <xdr:rowOff>130825</xdr:rowOff>
    </xdr:to>
    <xdr:sp macro="" textlink="">
      <xdr:nvSpPr>
        <xdr:cNvPr id="251" name="楕円 250">
          <a:extLst>
            <a:ext uri="{FF2B5EF4-FFF2-40B4-BE49-F238E27FC236}">
              <a16:creationId xmlns:a16="http://schemas.microsoft.com/office/drawing/2014/main" id="{611DE8F8-51EE-413B-8833-31CA44047C8E}"/>
            </a:ext>
          </a:extLst>
        </xdr:cNvPr>
        <xdr:cNvSpPr/>
      </xdr:nvSpPr>
      <xdr:spPr>
        <a:xfrm>
          <a:off x="7810500" y="108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78234</xdr:rowOff>
    </xdr:from>
    <xdr:to>
      <xdr:col>45</xdr:col>
      <xdr:colOff>177800</xdr:colOff>
      <xdr:row>63</xdr:row>
      <xdr:rowOff>80025</xdr:rowOff>
    </xdr:to>
    <xdr:cxnSp macro="">
      <xdr:nvCxnSpPr>
        <xdr:cNvPr id="252" name="直線コネクタ 251">
          <a:extLst>
            <a:ext uri="{FF2B5EF4-FFF2-40B4-BE49-F238E27FC236}">
              <a16:creationId xmlns:a16="http://schemas.microsoft.com/office/drawing/2014/main" id="{665A1919-DE2C-456E-91ED-8CA1E9ED0E70}"/>
            </a:ext>
          </a:extLst>
        </xdr:cNvPr>
        <xdr:cNvCxnSpPr/>
      </xdr:nvCxnSpPr>
      <xdr:spPr>
        <a:xfrm flipV="1">
          <a:off x="7861300" y="1087958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68446</xdr:rowOff>
    </xdr:from>
    <xdr:to>
      <xdr:col>36</xdr:col>
      <xdr:colOff>165100</xdr:colOff>
      <xdr:row>63</xdr:row>
      <xdr:rowOff>170046</xdr:rowOff>
    </xdr:to>
    <xdr:sp macro="" textlink="">
      <xdr:nvSpPr>
        <xdr:cNvPr id="253" name="楕円 252">
          <a:extLst>
            <a:ext uri="{FF2B5EF4-FFF2-40B4-BE49-F238E27FC236}">
              <a16:creationId xmlns:a16="http://schemas.microsoft.com/office/drawing/2014/main" id="{CFC48CE5-E1EE-4849-9ABE-FBFD8416F0A5}"/>
            </a:ext>
          </a:extLst>
        </xdr:cNvPr>
        <xdr:cNvSpPr/>
      </xdr:nvSpPr>
      <xdr:spPr>
        <a:xfrm>
          <a:off x="6921500" y="1086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80025</xdr:rowOff>
    </xdr:from>
    <xdr:to>
      <xdr:col>41</xdr:col>
      <xdr:colOff>50800</xdr:colOff>
      <xdr:row>63</xdr:row>
      <xdr:rowOff>119246</xdr:rowOff>
    </xdr:to>
    <xdr:cxnSp macro="">
      <xdr:nvCxnSpPr>
        <xdr:cNvPr id="254" name="直線コネクタ 253">
          <a:extLst>
            <a:ext uri="{FF2B5EF4-FFF2-40B4-BE49-F238E27FC236}">
              <a16:creationId xmlns:a16="http://schemas.microsoft.com/office/drawing/2014/main" id="{F3F7983A-3F22-4E11-91F1-A8F0EA114398}"/>
            </a:ext>
          </a:extLst>
        </xdr:cNvPr>
        <xdr:cNvCxnSpPr/>
      </xdr:nvCxnSpPr>
      <xdr:spPr>
        <a:xfrm flipV="1">
          <a:off x="6972300" y="10881375"/>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1A783863-176F-4914-ADF6-3AAE5FC8C7A4}"/>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5540765-14F9-45E6-939B-C197AFBFF67E}"/>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FCD74FD1-7F98-41F3-B832-01FE16B0278D}"/>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96C69BD-96D9-4C95-BFD3-D78AAB4DCA15}"/>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159310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3E823FD9-D543-41B9-8E08-E33A4CF83BB3}"/>
            </a:ext>
          </a:extLst>
        </xdr:cNvPr>
        <xdr:cNvSpPr txBox="1"/>
      </xdr:nvSpPr>
      <xdr:spPr>
        <a:xfrm>
          <a:off x="9327095" y="109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120161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497F3B2-078B-42AA-9376-0E723BA2C82F}"/>
            </a:ext>
          </a:extLst>
        </xdr:cNvPr>
        <xdr:cNvSpPr txBox="1"/>
      </xdr:nvSpPr>
      <xdr:spPr>
        <a:xfrm>
          <a:off x="8450795" y="1092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121952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CE6D0340-282A-4797-8F81-3E7582B9F9D1}"/>
            </a:ext>
          </a:extLst>
        </xdr:cNvPr>
        <xdr:cNvSpPr txBox="1"/>
      </xdr:nvSpPr>
      <xdr:spPr>
        <a:xfrm>
          <a:off x="7561795" y="1092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161173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599BD4A-22E1-4224-A82D-AEAFA27B36D6}"/>
            </a:ext>
          </a:extLst>
        </xdr:cNvPr>
        <xdr:cNvSpPr txBox="1"/>
      </xdr:nvSpPr>
      <xdr:spPr>
        <a:xfrm>
          <a:off x="6672795" y="1096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2EEE480-5F16-49D3-9561-D101AB6B465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332857F-1C2F-456A-8F1F-B03C331A90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E604D62-90DF-4F69-BB2A-DB6ECB6CC3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6AE9C7E-6096-45F4-A62D-78A4D38E0A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9443A43-1000-4745-AE77-0E1F9280AF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3B12D00-A8E2-48D2-956C-BFA545B7ABA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1875811-AA62-43D0-9E7E-5B37345E00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830CA8E-3FF7-478C-A3F8-0A889260F5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C4CDDA0-B214-4E17-9C54-819585AC18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5F55996-F7B0-4BC3-B61D-23C131F7A1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73D8A2B-C446-4993-9BE3-6F42AF0DFB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5E4CDFF9-0A63-4EF4-B0F9-E1ED11289D6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9E17C8C-2E92-4BDC-A913-CEBE0A5C595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E9C48F86-F1E5-42C5-868E-0406EC6A6E0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DE38AC2-F0ED-489E-9101-0C2B5EFC236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7735DB2-1141-4641-BD35-DAD330EDAA7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18164A5-582D-480D-974A-1BAB4F99ECF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B88B5E8-433B-46E2-9587-62CFC3CEEDF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B807668-095B-4099-8AD0-F1CDFD1FB4A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E2BEC1B-4161-4A49-860B-2FF19873721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8496C8F-41AE-480A-ACDF-A601A3FC58E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1F2BFBB0-4269-463F-9755-18192B512A2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EF7F3A3C-1323-49FC-8C3A-9C82D82B176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B573C1F-9BC7-4CBE-B672-7CB2CF0AE4E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6368890-7278-4122-B24A-E4B04FD4DE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75137B87-F732-4BC8-A842-414497D997CB}"/>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819C9251-F296-4B89-B0DE-4FF1A84E29EE}"/>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97ED99A2-0AC4-4357-B0A5-92A30E6A0F6A}"/>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8F494A1-2F56-4120-84BE-D2F70B6DB913}"/>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32FA4D5C-9E4D-4E1C-9199-B6E3F3F45F7B}"/>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7F68DCE-27A4-464D-862D-715808117772}"/>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A0209CEE-BC80-41DD-9EAB-B6939C5EB9AE}"/>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13279D68-6FCC-43C9-B1D8-06D8F31914C8}"/>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6A573626-3A9F-4D99-9679-5EF02AC6D756}"/>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09F7466B-2978-4B46-9AAB-BECD3DBB64FB}"/>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CCCB5853-B066-411C-9B64-F85897E73787}"/>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69D8172-2253-4D05-ADF6-B4C4359173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020FD95-4BC6-4EEE-94A4-953FDA894B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02A4DEE-F8CB-4143-9BBB-309A3BF881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18DC8C5-04C9-48A0-863C-8CBDF1D348C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903318D-5CE1-43D2-9892-62628EC2E4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304" name="楕円 303">
          <a:extLst>
            <a:ext uri="{FF2B5EF4-FFF2-40B4-BE49-F238E27FC236}">
              <a16:creationId xmlns:a16="http://schemas.microsoft.com/office/drawing/2014/main" id="{0B7C5247-C4D3-4F34-8788-00E96E75C4B3}"/>
            </a:ext>
          </a:extLst>
        </xdr:cNvPr>
        <xdr:cNvSpPr/>
      </xdr:nvSpPr>
      <xdr:spPr>
        <a:xfrm>
          <a:off x="4584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52269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5459F8D-5DFF-4431-B0BD-27E0C27031B7}"/>
            </a:ext>
          </a:extLst>
        </xdr:cNvPr>
        <xdr:cNvSpPr txBox="1"/>
      </xdr:nvSpPr>
      <xdr:spPr>
        <a:xfrm>
          <a:off x="4673600"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145687</xdr:rowOff>
    </xdr:from>
    <xdr:to>
      <xdr:col>20</xdr:col>
      <xdr:colOff>38100</xdr:colOff>
      <xdr:row>84</xdr:row>
      <xdr:rowOff>75837</xdr:rowOff>
    </xdr:to>
    <xdr:sp macro="" textlink="">
      <xdr:nvSpPr>
        <xdr:cNvPr id="306" name="楕円 305">
          <a:extLst>
            <a:ext uri="{FF2B5EF4-FFF2-40B4-BE49-F238E27FC236}">
              <a16:creationId xmlns:a16="http://schemas.microsoft.com/office/drawing/2014/main" id="{F6211CB8-1D8F-474E-988C-28B9E243C003}"/>
            </a:ext>
          </a:extLst>
        </xdr:cNvPr>
        <xdr:cNvSpPr/>
      </xdr:nvSpPr>
      <xdr:spPr>
        <a:xfrm>
          <a:off x="3746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124642</xdr:rowOff>
    </xdr:from>
    <xdr:to>
      <xdr:col>24</xdr:col>
      <xdr:colOff>63500</xdr:colOff>
      <xdr:row>84</xdr:row>
      <xdr:rowOff>25037</xdr:rowOff>
    </xdr:to>
    <xdr:cxnSp macro="">
      <xdr:nvCxnSpPr>
        <xdr:cNvPr id="307" name="直線コネクタ 306">
          <a:extLst>
            <a:ext uri="{FF2B5EF4-FFF2-40B4-BE49-F238E27FC236}">
              <a16:creationId xmlns:a16="http://schemas.microsoft.com/office/drawing/2014/main" id="{1BCCA263-A45D-4D8E-8AA3-8938E40D51E5}"/>
            </a:ext>
          </a:extLst>
        </xdr:cNvPr>
        <xdr:cNvCxnSpPr/>
      </xdr:nvCxnSpPr>
      <xdr:spPr>
        <a:xfrm flipV="1">
          <a:off x="3797300" y="1435499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101600</xdr:rowOff>
    </xdr:from>
    <xdr:to>
      <xdr:col>15</xdr:col>
      <xdr:colOff>101600</xdr:colOff>
      <xdr:row>87</xdr:row>
      <xdr:rowOff>31750</xdr:rowOff>
    </xdr:to>
    <xdr:sp macro="" textlink="">
      <xdr:nvSpPr>
        <xdr:cNvPr id="308" name="楕円 307">
          <a:extLst>
            <a:ext uri="{FF2B5EF4-FFF2-40B4-BE49-F238E27FC236}">
              <a16:creationId xmlns:a16="http://schemas.microsoft.com/office/drawing/2014/main" id="{EC27F3FC-B693-431D-BB3F-D863F5DC3525}"/>
            </a:ext>
          </a:extLst>
        </xdr:cNvPr>
        <xdr:cNvSpPr/>
      </xdr:nvSpPr>
      <xdr:spPr>
        <a:xfrm>
          <a:off x="2857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25037</xdr:rowOff>
    </xdr:from>
    <xdr:to>
      <xdr:col>19</xdr:col>
      <xdr:colOff>177800</xdr:colOff>
      <xdr:row>86</xdr:row>
      <xdr:rowOff>152400</xdr:rowOff>
    </xdr:to>
    <xdr:cxnSp macro="">
      <xdr:nvCxnSpPr>
        <xdr:cNvPr id="309" name="直線コネクタ 308">
          <a:extLst>
            <a:ext uri="{FF2B5EF4-FFF2-40B4-BE49-F238E27FC236}">
              <a16:creationId xmlns:a16="http://schemas.microsoft.com/office/drawing/2014/main" id="{089E7EE4-D94B-42CC-9785-B3B58B5C8C1D}"/>
            </a:ext>
          </a:extLst>
        </xdr:cNvPr>
        <xdr:cNvCxnSpPr/>
      </xdr:nvCxnSpPr>
      <xdr:spPr>
        <a:xfrm flipV="1">
          <a:off x="2908300" y="14426837"/>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145687</xdr:rowOff>
    </xdr:from>
    <xdr:to>
      <xdr:col>10</xdr:col>
      <xdr:colOff>165100</xdr:colOff>
      <xdr:row>81</xdr:row>
      <xdr:rowOff>75837</xdr:rowOff>
    </xdr:to>
    <xdr:sp macro="" textlink="">
      <xdr:nvSpPr>
        <xdr:cNvPr id="310" name="楕円 309">
          <a:extLst>
            <a:ext uri="{FF2B5EF4-FFF2-40B4-BE49-F238E27FC236}">
              <a16:creationId xmlns:a16="http://schemas.microsoft.com/office/drawing/2014/main" id="{5EB90561-60C9-4FA6-A224-79A8CE99DBFF}"/>
            </a:ext>
          </a:extLst>
        </xdr:cNvPr>
        <xdr:cNvSpPr/>
      </xdr:nvSpPr>
      <xdr:spPr>
        <a:xfrm>
          <a:off x="1968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25037</xdr:rowOff>
    </xdr:from>
    <xdr:to>
      <xdr:col>15</xdr:col>
      <xdr:colOff>50800</xdr:colOff>
      <xdr:row>86</xdr:row>
      <xdr:rowOff>152400</xdr:rowOff>
    </xdr:to>
    <xdr:cxnSp macro="">
      <xdr:nvCxnSpPr>
        <xdr:cNvPr id="311" name="直線コネクタ 310">
          <a:extLst>
            <a:ext uri="{FF2B5EF4-FFF2-40B4-BE49-F238E27FC236}">
              <a16:creationId xmlns:a16="http://schemas.microsoft.com/office/drawing/2014/main" id="{A4917763-DAC5-491A-8C8D-3E543CC2E1B1}"/>
            </a:ext>
          </a:extLst>
        </xdr:cNvPr>
        <xdr:cNvCxnSpPr/>
      </xdr:nvCxnSpPr>
      <xdr:spPr>
        <a:xfrm>
          <a:off x="2019300" y="13912487"/>
          <a:ext cx="889000" cy="98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129358</xdr:rowOff>
    </xdr:from>
    <xdr:to>
      <xdr:col>6</xdr:col>
      <xdr:colOff>38100</xdr:colOff>
      <xdr:row>84</xdr:row>
      <xdr:rowOff>59508</xdr:rowOff>
    </xdr:to>
    <xdr:sp macro="" textlink="">
      <xdr:nvSpPr>
        <xdr:cNvPr id="312" name="楕円 311">
          <a:extLst>
            <a:ext uri="{FF2B5EF4-FFF2-40B4-BE49-F238E27FC236}">
              <a16:creationId xmlns:a16="http://schemas.microsoft.com/office/drawing/2014/main" id="{E67CFB68-F82E-455A-A445-80E42657C2CE}"/>
            </a:ext>
          </a:extLst>
        </xdr:cNvPr>
        <xdr:cNvSpPr/>
      </xdr:nvSpPr>
      <xdr:spPr>
        <a:xfrm>
          <a:off x="1079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25037</xdr:rowOff>
    </xdr:from>
    <xdr:to>
      <xdr:col>10</xdr:col>
      <xdr:colOff>114300</xdr:colOff>
      <xdr:row>84</xdr:row>
      <xdr:rowOff>8708</xdr:rowOff>
    </xdr:to>
    <xdr:cxnSp macro="">
      <xdr:nvCxnSpPr>
        <xdr:cNvPr id="313" name="直線コネクタ 312">
          <a:extLst>
            <a:ext uri="{FF2B5EF4-FFF2-40B4-BE49-F238E27FC236}">
              <a16:creationId xmlns:a16="http://schemas.microsoft.com/office/drawing/2014/main" id="{938A7C9E-6D80-4659-82DB-1255D9113477}"/>
            </a:ext>
          </a:extLst>
        </xdr:cNvPr>
        <xdr:cNvCxnSpPr/>
      </xdr:nvCxnSpPr>
      <xdr:spPr>
        <a:xfrm flipV="1">
          <a:off x="1130300" y="13912487"/>
          <a:ext cx="889000" cy="49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DD053A32-9D5E-4BD9-B393-3CEBB08ED46E}"/>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C1216E9E-0877-4A33-B397-B9CA94F37FCD}"/>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1C476CD6-06AC-4070-ABA7-9406CAB68E29}"/>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C7ED3973-73F7-4338-BE2F-708DC948AEE1}"/>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66964</xdr:rowOff>
    </xdr:from>
    <xdr:ext cx="405111" cy="259045"/>
    <xdr:sp macro="" textlink="">
      <xdr:nvSpPr>
        <xdr:cNvPr id="318" name="n_1mainValue【公営住宅】&#10;有形固定資産減価償却率">
          <a:extLst>
            <a:ext uri="{FF2B5EF4-FFF2-40B4-BE49-F238E27FC236}">
              <a16:creationId xmlns:a16="http://schemas.microsoft.com/office/drawing/2014/main" id="{19C78BD7-25A8-46F5-A3FE-DD884896C8B8}"/>
            </a:ext>
          </a:extLst>
        </xdr:cNvPr>
        <xdr:cNvSpPr txBox="1"/>
      </xdr:nvSpPr>
      <xdr:spPr>
        <a:xfrm>
          <a:off x="3582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22877</xdr:rowOff>
    </xdr:from>
    <xdr:ext cx="405111" cy="259045"/>
    <xdr:sp macro="" textlink="">
      <xdr:nvSpPr>
        <xdr:cNvPr id="319" name="n_2mainValue【公営住宅】&#10;有形固定資産減価償却率">
          <a:extLst>
            <a:ext uri="{FF2B5EF4-FFF2-40B4-BE49-F238E27FC236}">
              <a16:creationId xmlns:a16="http://schemas.microsoft.com/office/drawing/2014/main" id="{B9D24C72-E8C6-45D4-B1C6-96A342F48285}"/>
            </a:ext>
          </a:extLst>
        </xdr:cNvPr>
        <xdr:cNvSpPr txBox="1"/>
      </xdr:nvSpPr>
      <xdr:spPr>
        <a:xfrm>
          <a:off x="2705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92364</xdr:rowOff>
    </xdr:from>
    <xdr:ext cx="405111" cy="259045"/>
    <xdr:sp macro="" textlink="">
      <xdr:nvSpPr>
        <xdr:cNvPr id="320" name="n_3mainValue【公営住宅】&#10;有形固定資産減価償却率">
          <a:extLst>
            <a:ext uri="{FF2B5EF4-FFF2-40B4-BE49-F238E27FC236}">
              <a16:creationId xmlns:a16="http://schemas.microsoft.com/office/drawing/2014/main" id="{5D6EE635-AD1B-411E-9601-0230B305DEC4}"/>
            </a:ext>
          </a:extLst>
        </xdr:cNvPr>
        <xdr:cNvSpPr txBox="1"/>
      </xdr:nvSpPr>
      <xdr:spPr>
        <a:xfrm>
          <a:off x="1816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50635</xdr:rowOff>
    </xdr:from>
    <xdr:ext cx="405111" cy="259045"/>
    <xdr:sp macro="" textlink="">
      <xdr:nvSpPr>
        <xdr:cNvPr id="321" name="n_4mainValue【公営住宅】&#10;有形固定資産減価償却率">
          <a:extLst>
            <a:ext uri="{FF2B5EF4-FFF2-40B4-BE49-F238E27FC236}">
              <a16:creationId xmlns:a16="http://schemas.microsoft.com/office/drawing/2014/main" id="{FA49443C-FAAC-496D-8F9A-85A1609F3571}"/>
            </a:ext>
          </a:extLst>
        </xdr:cNvPr>
        <xdr:cNvSpPr txBox="1"/>
      </xdr:nvSpPr>
      <xdr:spPr>
        <a:xfrm>
          <a:off x="927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BF9C912-EFBF-44BC-9DEE-B27B9A297BC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EF472FA-D8BF-4DC7-9C51-99751395CB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D6356FD-52D2-4308-9897-692C6E12D4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8DEF999-9EAA-495C-902D-AA52579EDB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484D4C9-A289-4758-B934-068925CAE66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E7E0E93-39A7-4519-982A-83FFA91CD4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1D32BAC-8E34-4119-B0A5-812066BACA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A02E302-70F9-41E5-93CC-C00B6B7525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DD86908-7F4C-4012-B670-46B0764CAED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E3E9FF2-C3CE-4EF7-87CC-618C3F21C23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F0411C8-310B-44FB-B778-71C8542038A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8EC26CE8-E7F2-47DE-AE19-DD554C34CBD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609997E9-CC9B-41A7-9B99-A16AE5EFA48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7E7AB06-278C-460F-8597-C0EBBFAC021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6CD9CB98-CD9B-432C-AB38-DC65F05C4F5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41707E0-E2CA-4545-9737-73D13F2F4D8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D0D18B6-3AE9-491C-8EB8-D65B49BCF3C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290D35EA-BC3E-4416-AE3C-69E3C2ECA3E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7C01709E-FBC3-4A71-AB3C-6BC5F825641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7580D023-EE56-47B3-A77C-FFB857FA8F4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5AE4348-3FD5-4781-9B27-01411E4123A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446017CE-4BC0-4883-8029-28A38C6A300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388677D-B66A-445C-8761-AAE9A7071B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F5B69AC2-4EA8-441A-AD53-DA6B953D70A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CD82208-BBBA-449C-9C60-43C3E0B34B8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0F391495-1A01-4AF0-9805-701B0313E671}"/>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28A9207F-895A-4237-8E1F-F8586626598C}"/>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83414228-D8B0-40CB-B23B-9905BDD3F1E2}"/>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DF3413AB-2F13-4A8A-B3D3-4558F0D41839}"/>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BDE3B26E-7FB4-48BC-AE7D-2A07A244FDA2}"/>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6AAE1DD5-CD08-4E9A-BAD6-0D643313A285}"/>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AE3436BA-1A15-429E-BE93-DFAC5EC9BB06}"/>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465C36E8-4B7A-4A94-A1D8-BCFE09E81F38}"/>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26C1B2DD-C26E-42DB-81C1-BAA2C186181C}"/>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9B58C1A4-8BD9-458D-AB5E-EFD973F474A7}"/>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74E9E669-A66B-4D46-824D-0445E8504380}"/>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7D2FC3C-0C91-4A37-B1E6-D69CBD8B6C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446F54A-1657-41CF-85B3-B0D62FBD84D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7B6AC3D-FEFF-425A-A149-ED2093E084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6BA5352-F05B-4258-B140-30C343B6FF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E0AA294-6967-45B6-BF5B-5F93A1FDBDB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113902</xdr:rowOff>
    </xdr:from>
    <xdr:to>
      <xdr:col>55</xdr:col>
      <xdr:colOff>50800</xdr:colOff>
      <xdr:row>86</xdr:row>
      <xdr:rowOff>44052</xdr:rowOff>
    </xdr:to>
    <xdr:sp macro="" textlink="">
      <xdr:nvSpPr>
        <xdr:cNvPr id="363" name="楕円 362">
          <a:extLst>
            <a:ext uri="{FF2B5EF4-FFF2-40B4-BE49-F238E27FC236}">
              <a16:creationId xmlns:a16="http://schemas.microsoft.com/office/drawing/2014/main" id="{C238C06E-D399-42ED-8DA5-60920DB0B50C}"/>
            </a:ext>
          </a:extLst>
        </xdr:cNvPr>
        <xdr:cNvSpPr/>
      </xdr:nvSpPr>
      <xdr:spPr>
        <a:xfrm>
          <a:off x="10426700" y="146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92329</xdr:rowOff>
    </xdr:from>
    <xdr:ext cx="469744" cy="259045"/>
    <xdr:sp macro="" textlink="">
      <xdr:nvSpPr>
        <xdr:cNvPr id="364" name="【公営住宅】&#10;一人当たり面積該当値テキスト">
          <a:extLst>
            <a:ext uri="{FF2B5EF4-FFF2-40B4-BE49-F238E27FC236}">
              <a16:creationId xmlns:a16="http://schemas.microsoft.com/office/drawing/2014/main" id="{4E15BDD7-1603-4B36-9CA7-DEF3AE7034FA}"/>
            </a:ext>
          </a:extLst>
        </xdr:cNvPr>
        <xdr:cNvSpPr txBox="1"/>
      </xdr:nvSpPr>
      <xdr:spPr>
        <a:xfrm>
          <a:off x="10515600" y="146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79938</xdr:rowOff>
    </xdr:from>
    <xdr:to>
      <xdr:col>50</xdr:col>
      <xdr:colOff>165100</xdr:colOff>
      <xdr:row>86</xdr:row>
      <xdr:rowOff>10088</xdr:rowOff>
    </xdr:to>
    <xdr:sp macro="" textlink="">
      <xdr:nvSpPr>
        <xdr:cNvPr id="365" name="楕円 364">
          <a:extLst>
            <a:ext uri="{FF2B5EF4-FFF2-40B4-BE49-F238E27FC236}">
              <a16:creationId xmlns:a16="http://schemas.microsoft.com/office/drawing/2014/main" id="{6B3A3380-5303-4C66-867A-99B7D5B8B191}"/>
            </a:ext>
          </a:extLst>
        </xdr:cNvPr>
        <xdr:cNvSpPr/>
      </xdr:nvSpPr>
      <xdr:spPr>
        <a:xfrm>
          <a:off x="9588500" y="146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130738</xdr:rowOff>
    </xdr:from>
    <xdr:to>
      <xdr:col>55</xdr:col>
      <xdr:colOff>0</xdr:colOff>
      <xdr:row>85</xdr:row>
      <xdr:rowOff>164702</xdr:rowOff>
    </xdr:to>
    <xdr:cxnSp macro="">
      <xdr:nvCxnSpPr>
        <xdr:cNvPr id="366" name="直線コネクタ 365">
          <a:extLst>
            <a:ext uri="{FF2B5EF4-FFF2-40B4-BE49-F238E27FC236}">
              <a16:creationId xmlns:a16="http://schemas.microsoft.com/office/drawing/2014/main" id="{677C9CDD-426C-48A9-8CE3-11AC5904AB58}"/>
            </a:ext>
          </a:extLst>
        </xdr:cNvPr>
        <xdr:cNvCxnSpPr/>
      </xdr:nvCxnSpPr>
      <xdr:spPr>
        <a:xfrm>
          <a:off x="9639300" y="14703988"/>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96920</xdr:rowOff>
    </xdr:from>
    <xdr:to>
      <xdr:col>46</xdr:col>
      <xdr:colOff>38100</xdr:colOff>
      <xdr:row>86</xdr:row>
      <xdr:rowOff>27070</xdr:rowOff>
    </xdr:to>
    <xdr:sp macro="" textlink="">
      <xdr:nvSpPr>
        <xdr:cNvPr id="367" name="楕円 366">
          <a:extLst>
            <a:ext uri="{FF2B5EF4-FFF2-40B4-BE49-F238E27FC236}">
              <a16:creationId xmlns:a16="http://schemas.microsoft.com/office/drawing/2014/main" id="{F879DFB7-8015-4E8E-AF60-A92145CD0120}"/>
            </a:ext>
          </a:extLst>
        </xdr:cNvPr>
        <xdr:cNvSpPr/>
      </xdr:nvSpPr>
      <xdr:spPr>
        <a:xfrm>
          <a:off x="8699500" y="146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130738</xdr:rowOff>
    </xdr:from>
    <xdr:to>
      <xdr:col>50</xdr:col>
      <xdr:colOff>114300</xdr:colOff>
      <xdr:row>85</xdr:row>
      <xdr:rowOff>147720</xdr:rowOff>
    </xdr:to>
    <xdr:cxnSp macro="">
      <xdr:nvCxnSpPr>
        <xdr:cNvPr id="368" name="直線コネクタ 367">
          <a:extLst>
            <a:ext uri="{FF2B5EF4-FFF2-40B4-BE49-F238E27FC236}">
              <a16:creationId xmlns:a16="http://schemas.microsoft.com/office/drawing/2014/main" id="{A96089BD-D7F0-44C6-931E-750903F7513F}"/>
            </a:ext>
          </a:extLst>
        </xdr:cNvPr>
        <xdr:cNvCxnSpPr/>
      </xdr:nvCxnSpPr>
      <xdr:spPr>
        <a:xfrm flipV="1">
          <a:off x="8750300" y="1470398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83857</xdr:rowOff>
    </xdr:from>
    <xdr:to>
      <xdr:col>41</xdr:col>
      <xdr:colOff>101600</xdr:colOff>
      <xdr:row>86</xdr:row>
      <xdr:rowOff>14007</xdr:rowOff>
    </xdr:to>
    <xdr:sp macro="" textlink="">
      <xdr:nvSpPr>
        <xdr:cNvPr id="369" name="楕円 368">
          <a:extLst>
            <a:ext uri="{FF2B5EF4-FFF2-40B4-BE49-F238E27FC236}">
              <a16:creationId xmlns:a16="http://schemas.microsoft.com/office/drawing/2014/main" id="{ECF90E8C-8F8A-42FB-ACD0-CD09CB312422}"/>
            </a:ext>
          </a:extLst>
        </xdr:cNvPr>
        <xdr:cNvSpPr/>
      </xdr:nvSpPr>
      <xdr:spPr>
        <a:xfrm>
          <a:off x="7810500" y="146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134657</xdr:rowOff>
    </xdr:from>
    <xdr:to>
      <xdr:col>45</xdr:col>
      <xdr:colOff>177800</xdr:colOff>
      <xdr:row>85</xdr:row>
      <xdr:rowOff>147720</xdr:rowOff>
    </xdr:to>
    <xdr:cxnSp macro="">
      <xdr:nvCxnSpPr>
        <xdr:cNvPr id="370" name="直線コネクタ 369">
          <a:extLst>
            <a:ext uri="{FF2B5EF4-FFF2-40B4-BE49-F238E27FC236}">
              <a16:creationId xmlns:a16="http://schemas.microsoft.com/office/drawing/2014/main" id="{1A8903D6-BAA8-4265-97B6-19602545628B}"/>
            </a:ext>
          </a:extLst>
        </xdr:cNvPr>
        <xdr:cNvCxnSpPr/>
      </xdr:nvCxnSpPr>
      <xdr:spPr>
        <a:xfrm>
          <a:off x="7861300" y="147079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111723</xdr:rowOff>
    </xdr:from>
    <xdr:to>
      <xdr:col>36</xdr:col>
      <xdr:colOff>165100</xdr:colOff>
      <xdr:row>86</xdr:row>
      <xdr:rowOff>41873</xdr:rowOff>
    </xdr:to>
    <xdr:sp macro="" textlink="">
      <xdr:nvSpPr>
        <xdr:cNvPr id="371" name="楕円 370">
          <a:extLst>
            <a:ext uri="{FF2B5EF4-FFF2-40B4-BE49-F238E27FC236}">
              <a16:creationId xmlns:a16="http://schemas.microsoft.com/office/drawing/2014/main" id="{53D9C0F6-4DA8-4FA9-B70E-586B5FD56FE7}"/>
            </a:ext>
          </a:extLst>
        </xdr:cNvPr>
        <xdr:cNvSpPr/>
      </xdr:nvSpPr>
      <xdr:spPr>
        <a:xfrm>
          <a:off x="6921500" y="146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134657</xdr:rowOff>
    </xdr:from>
    <xdr:to>
      <xdr:col>41</xdr:col>
      <xdr:colOff>50800</xdr:colOff>
      <xdr:row>85</xdr:row>
      <xdr:rowOff>162523</xdr:rowOff>
    </xdr:to>
    <xdr:cxnSp macro="">
      <xdr:nvCxnSpPr>
        <xdr:cNvPr id="372" name="直線コネクタ 371">
          <a:extLst>
            <a:ext uri="{FF2B5EF4-FFF2-40B4-BE49-F238E27FC236}">
              <a16:creationId xmlns:a16="http://schemas.microsoft.com/office/drawing/2014/main" id="{44BBEA08-D623-4EA6-BBC6-94F1821A4191}"/>
            </a:ext>
          </a:extLst>
        </xdr:cNvPr>
        <xdr:cNvCxnSpPr/>
      </xdr:nvCxnSpPr>
      <xdr:spPr>
        <a:xfrm flipV="1">
          <a:off x="6972300" y="14707907"/>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D4217017-6606-41ED-8AF1-B946E524E81D}"/>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75BDE8F0-2B2C-4C9D-90B7-C243057EB70E}"/>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3FBD4430-9EB3-4087-A186-08DB5570E18F}"/>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1574A9BD-925F-4075-B91A-B5BF190E4F51}"/>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1215</xdr:rowOff>
    </xdr:from>
    <xdr:ext cx="469744" cy="259045"/>
    <xdr:sp macro="" textlink="">
      <xdr:nvSpPr>
        <xdr:cNvPr id="377" name="n_1mainValue【公営住宅】&#10;一人当たり面積">
          <a:extLst>
            <a:ext uri="{FF2B5EF4-FFF2-40B4-BE49-F238E27FC236}">
              <a16:creationId xmlns:a16="http://schemas.microsoft.com/office/drawing/2014/main" id="{53CC97E6-6010-48E2-9050-57935C4646FA}"/>
            </a:ext>
          </a:extLst>
        </xdr:cNvPr>
        <xdr:cNvSpPr txBox="1"/>
      </xdr:nvSpPr>
      <xdr:spPr>
        <a:xfrm>
          <a:off x="9391727" y="1474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18197</xdr:rowOff>
    </xdr:from>
    <xdr:ext cx="469744" cy="259045"/>
    <xdr:sp macro="" textlink="">
      <xdr:nvSpPr>
        <xdr:cNvPr id="378" name="n_2mainValue【公営住宅】&#10;一人当たり面積">
          <a:extLst>
            <a:ext uri="{FF2B5EF4-FFF2-40B4-BE49-F238E27FC236}">
              <a16:creationId xmlns:a16="http://schemas.microsoft.com/office/drawing/2014/main" id="{78F8FD3F-637F-4BAE-B61B-0D8A4CA23A5E}"/>
            </a:ext>
          </a:extLst>
        </xdr:cNvPr>
        <xdr:cNvSpPr txBox="1"/>
      </xdr:nvSpPr>
      <xdr:spPr>
        <a:xfrm>
          <a:off x="8515427" y="147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5134</xdr:rowOff>
    </xdr:from>
    <xdr:ext cx="469744" cy="259045"/>
    <xdr:sp macro="" textlink="">
      <xdr:nvSpPr>
        <xdr:cNvPr id="379" name="n_3mainValue【公営住宅】&#10;一人当たり面積">
          <a:extLst>
            <a:ext uri="{FF2B5EF4-FFF2-40B4-BE49-F238E27FC236}">
              <a16:creationId xmlns:a16="http://schemas.microsoft.com/office/drawing/2014/main" id="{0BCDB50E-58AF-4303-B8AD-33901EBF87AE}"/>
            </a:ext>
          </a:extLst>
        </xdr:cNvPr>
        <xdr:cNvSpPr txBox="1"/>
      </xdr:nvSpPr>
      <xdr:spPr>
        <a:xfrm>
          <a:off x="7626427" y="147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33000</xdr:rowOff>
    </xdr:from>
    <xdr:ext cx="469744" cy="259045"/>
    <xdr:sp macro="" textlink="">
      <xdr:nvSpPr>
        <xdr:cNvPr id="380" name="n_4mainValue【公営住宅】&#10;一人当たり面積">
          <a:extLst>
            <a:ext uri="{FF2B5EF4-FFF2-40B4-BE49-F238E27FC236}">
              <a16:creationId xmlns:a16="http://schemas.microsoft.com/office/drawing/2014/main" id="{91A2495F-03EE-4C40-B5E3-BBAD5A35EBF5}"/>
            </a:ext>
          </a:extLst>
        </xdr:cNvPr>
        <xdr:cNvSpPr txBox="1"/>
      </xdr:nvSpPr>
      <xdr:spPr>
        <a:xfrm>
          <a:off x="6737427" y="1477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5856B7D-B7BC-4BF6-A2B2-95D1AF8ECFE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80C3F4F-067F-4399-B7A7-E17C8044BC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970E2AE-FFA0-4D1D-9784-4C584018425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E9B52CA-42F1-4A0F-AD27-260FA8AE13C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541CF97-DCA2-490D-9C19-83565EFAF3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46A0383-2638-4886-8F45-089B5665BF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B049AD1-B6DA-4B2C-9B61-04BAF587D6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D341B97-C790-4D24-8BE1-7872CD9447D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647AF4AE-67C6-4036-8D81-BC3BCE98CC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5344A42-329D-4E38-A949-A4C8A8FA1CB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6259B9E-2838-4E32-9310-4EDA67763A9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BF36949A-2BE2-46CC-A4FD-5E362011CC9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8E9E456D-D9A1-47B1-BB11-8B184187FDA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AF9446C4-A7CF-4737-A49C-C30D883EB48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4806B468-7DAB-460A-9716-4CF147E8C80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46BC1AFD-6D34-4409-AB6B-005CB784E9B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65DFD2B1-9D2C-4F86-BC05-DBFAADD3745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77DF71B7-9008-48CE-AB2A-F8099E35ADA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9E656307-DCA3-4520-8584-1269AF07383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BBC6075A-7538-4035-BB75-CA40A093E03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A5D977C0-B473-4E82-B565-ED2BD701D3E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26F1FB90-07D2-4929-8C65-0F6964A77D3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DD2E4314-5B0F-4CD1-BD2D-5AB8B569EDC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24C0E35E-2713-455C-AC37-D25C098FF36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5C39F33C-D5E8-4B46-85A7-2329AEDCB0D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81D0621D-68F5-467E-A3AF-934698D87E5E}"/>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1DD8E038-8952-4D2E-BF11-761DA673075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0D88E41F-7A90-477B-8F3B-DE04EDEDDB4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80532D3E-9D8B-4EAC-82B9-7BE7595B5D5B}"/>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7AAC6282-BFA1-4025-935F-0E2DD6117C6E}"/>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62609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E5ADD202-DFD9-4245-97EC-4E9E916A59D1}"/>
            </a:ext>
          </a:extLst>
        </xdr:cNvPr>
        <xdr:cNvSpPr txBox="1"/>
      </xdr:nvSpPr>
      <xdr:spPr>
        <a:xfrm>
          <a:off x="4673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5DF334C0-C09B-44ED-88E4-B117C81D13B7}"/>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D199F73B-D9AB-4AF2-801F-3F3F567752FD}"/>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F17375AC-C7ED-4C5D-B2DC-6091A031B2D3}"/>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1A08B03C-FEDD-4DD0-96A2-5488E671E3A2}"/>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44060817-C60B-461F-B6B2-26C5931729F1}"/>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F9D8C90-999A-4220-B99A-EE9B2B60832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8DC1310-3E89-4AFD-9A43-21E941D6213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A66CA18-E953-4260-830D-E1431DA5FE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C219C50-E972-4927-8444-BCFCD86C908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9B42AA87-235F-48F5-8DDA-37422860891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142966</xdr:rowOff>
    </xdr:from>
    <xdr:to>
      <xdr:col>24</xdr:col>
      <xdr:colOff>114300</xdr:colOff>
      <xdr:row>102</xdr:row>
      <xdr:rowOff>73116</xdr:rowOff>
    </xdr:to>
    <xdr:sp macro="" textlink="">
      <xdr:nvSpPr>
        <xdr:cNvPr id="422" name="楕円 421">
          <a:extLst>
            <a:ext uri="{FF2B5EF4-FFF2-40B4-BE49-F238E27FC236}">
              <a16:creationId xmlns:a16="http://schemas.microsoft.com/office/drawing/2014/main" id="{E77694B7-0D6F-43C3-AC0B-38B9DBAAFF4B}"/>
            </a:ext>
          </a:extLst>
        </xdr:cNvPr>
        <xdr:cNvSpPr/>
      </xdr:nvSpPr>
      <xdr:spPr>
        <a:xfrm>
          <a:off x="45847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165843</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87C6714-4F7C-456F-8D4D-AE7B5304B8AB}"/>
            </a:ext>
          </a:extLst>
        </xdr:cNvPr>
        <xdr:cNvSpPr txBox="1"/>
      </xdr:nvSpPr>
      <xdr:spPr>
        <a:xfrm>
          <a:off x="4673600" y="173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18869</xdr:rowOff>
    </xdr:from>
    <xdr:to>
      <xdr:col>20</xdr:col>
      <xdr:colOff>38100</xdr:colOff>
      <xdr:row>102</xdr:row>
      <xdr:rowOff>120469</xdr:rowOff>
    </xdr:to>
    <xdr:sp macro="" textlink="">
      <xdr:nvSpPr>
        <xdr:cNvPr id="424" name="楕円 423">
          <a:extLst>
            <a:ext uri="{FF2B5EF4-FFF2-40B4-BE49-F238E27FC236}">
              <a16:creationId xmlns:a16="http://schemas.microsoft.com/office/drawing/2014/main" id="{B898FF9A-8983-468F-B521-B1BEE1C61951}"/>
            </a:ext>
          </a:extLst>
        </xdr:cNvPr>
        <xdr:cNvSpPr/>
      </xdr:nvSpPr>
      <xdr:spPr>
        <a:xfrm>
          <a:off x="3746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22316</xdr:rowOff>
    </xdr:from>
    <xdr:to>
      <xdr:col>24</xdr:col>
      <xdr:colOff>63500</xdr:colOff>
      <xdr:row>102</xdr:row>
      <xdr:rowOff>69669</xdr:rowOff>
    </xdr:to>
    <xdr:cxnSp macro="">
      <xdr:nvCxnSpPr>
        <xdr:cNvPr id="425" name="直線コネクタ 424">
          <a:extLst>
            <a:ext uri="{FF2B5EF4-FFF2-40B4-BE49-F238E27FC236}">
              <a16:creationId xmlns:a16="http://schemas.microsoft.com/office/drawing/2014/main" id="{388B9B97-BF9D-4095-9829-21CF4DF22155}"/>
            </a:ext>
          </a:extLst>
        </xdr:cNvPr>
        <xdr:cNvCxnSpPr/>
      </xdr:nvCxnSpPr>
      <xdr:spPr>
        <a:xfrm flipV="1">
          <a:off x="3797300" y="1751021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15602</xdr:rowOff>
    </xdr:from>
    <xdr:to>
      <xdr:col>15</xdr:col>
      <xdr:colOff>101600</xdr:colOff>
      <xdr:row>101</xdr:row>
      <xdr:rowOff>117202</xdr:rowOff>
    </xdr:to>
    <xdr:sp macro="" textlink="">
      <xdr:nvSpPr>
        <xdr:cNvPr id="426" name="楕円 425">
          <a:extLst>
            <a:ext uri="{FF2B5EF4-FFF2-40B4-BE49-F238E27FC236}">
              <a16:creationId xmlns:a16="http://schemas.microsoft.com/office/drawing/2014/main" id="{2FF90716-E02D-4FEC-918D-2BD0E2EE03DD}"/>
            </a:ext>
          </a:extLst>
        </xdr:cNvPr>
        <xdr:cNvSpPr/>
      </xdr:nvSpPr>
      <xdr:spPr>
        <a:xfrm>
          <a:off x="28575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66402</xdr:rowOff>
    </xdr:from>
    <xdr:to>
      <xdr:col>19</xdr:col>
      <xdr:colOff>177800</xdr:colOff>
      <xdr:row>102</xdr:row>
      <xdr:rowOff>69669</xdr:rowOff>
    </xdr:to>
    <xdr:cxnSp macro="">
      <xdr:nvCxnSpPr>
        <xdr:cNvPr id="427" name="直線コネクタ 426">
          <a:extLst>
            <a:ext uri="{FF2B5EF4-FFF2-40B4-BE49-F238E27FC236}">
              <a16:creationId xmlns:a16="http://schemas.microsoft.com/office/drawing/2014/main" id="{835AEEB3-BFCD-4D9D-BC4A-DF3012922A4A}"/>
            </a:ext>
          </a:extLst>
        </xdr:cNvPr>
        <xdr:cNvCxnSpPr/>
      </xdr:nvCxnSpPr>
      <xdr:spPr>
        <a:xfrm>
          <a:off x="2908300" y="17382852"/>
          <a:ext cx="889000" cy="17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157662</xdr:rowOff>
    </xdr:from>
    <xdr:to>
      <xdr:col>10</xdr:col>
      <xdr:colOff>165100</xdr:colOff>
      <xdr:row>101</xdr:row>
      <xdr:rowOff>87812</xdr:rowOff>
    </xdr:to>
    <xdr:sp macro="" textlink="">
      <xdr:nvSpPr>
        <xdr:cNvPr id="428" name="楕円 427">
          <a:extLst>
            <a:ext uri="{FF2B5EF4-FFF2-40B4-BE49-F238E27FC236}">
              <a16:creationId xmlns:a16="http://schemas.microsoft.com/office/drawing/2014/main" id="{14260631-B977-4DA0-B5BD-13043CBD0C4A}"/>
            </a:ext>
          </a:extLst>
        </xdr:cNvPr>
        <xdr:cNvSpPr/>
      </xdr:nvSpPr>
      <xdr:spPr>
        <a:xfrm>
          <a:off x="1968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37012</xdr:rowOff>
    </xdr:from>
    <xdr:to>
      <xdr:col>15</xdr:col>
      <xdr:colOff>50800</xdr:colOff>
      <xdr:row>101</xdr:row>
      <xdr:rowOff>66402</xdr:rowOff>
    </xdr:to>
    <xdr:cxnSp macro="">
      <xdr:nvCxnSpPr>
        <xdr:cNvPr id="429" name="直線コネクタ 428">
          <a:extLst>
            <a:ext uri="{FF2B5EF4-FFF2-40B4-BE49-F238E27FC236}">
              <a16:creationId xmlns:a16="http://schemas.microsoft.com/office/drawing/2014/main" id="{833624A7-32AC-4BE8-B892-EB1EEC090F64}"/>
            </a:ext>
          </a:extLst>
        </xdr:cNvPr>
        <xdr:cNvCxnSpPr/>
      </xdr:nvCxnSpPr>
      <xdr:spPr>
        <a:xfrm>
          <a:off x="2019300" y="1735346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28666</xdr:rowOff>
    </xdr:from>
    <xdr:to>
      <xdr:col>6</xdr:col>
      <xdr:colOff>38100</xdr:colOff>
      <xdr:row>101</xdr:row>
      <xdr:rowOff>130266</xdr:rowOff>
    </xdr:to>
    <xdr:sp macro="" textlink="">
      <xdr:nvSpPr>
        <xdr:cNvPr id="430" name="楕円 429">
          <a:extLst>
            <a:ext uri="{FF2B5EF4-FFF2-40B4-BE49-F238E27FC236}">
              <a16:creationId xmlns:a16="http://schemas.microsoft.com/office/drawing/2014/main" id="{885A33CA-F296-4C40-B70E-1D284276B0CF}"/>
            </a:ext>
          </a:extLst>
        </xdr:cNvPr>
        <xdr:cNvSpPr/>
      </xdr:nvSpPr>
      <xdr:spPr>
        <a:xfrm>
          <a:off x="1079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37012</xdr:rowOff>
    </xdr:from>
    <xdr:to>
      <xdr:col>10</xdr:col>
      <xdr:colOff>114300</xdr:colOff>
      <xdr:row>101</xdr:row>
      <xdr:rowOff>79466</xdr:rowOff>
    </xdr:to>
    <xdr:cxnSp macro="">
      <xdr:nvCxnSpPr>
        <xdr:cNvPr id="431" name="直線コネクタ 430">
          <a:extLst>
            <a:ext uri="{FF2B5EF4-FFF2-40B4-BE49-F238E27FC236}">
              <a16:creationId xmlns:a16="http://schemas.microsoft.com/office/drawing/2014/main" id="{1A89670E-8A3B-4997-A993-E73EC97B78AF}"/>
            </a:ext>
          </a:extLst>
        </xdr:cNvPr>
        <xdr:cNvCxnSpPr/>
      </xdr:nvCxnSpPr>
      <xdr:spPr>
        <a:xfrm flipV="1">
          <a:off x="1130300" y="173534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127925</xdr:rowOff>
    </xdr:from>
    <xdr:ext cx="405111" cy="259045"/>
    <xdr:sp macro="" textlink="">
      <xdr:nvSpPr>
        <xdr:cNvPr id="432" name="n_1aveValue【港湾・漁港】&#10;有形固定資産減価償却率">
          <a:extLst>
            <a:ext uri="{FF2B5EF4-FFF2-40B4-BE49-F238E27FC236}">
              <a16:creationId xmlns:a16="http://schemas.microsoft.com/office/drawing/2014/main" id="{30D1B2D7-09A8-47FC-A730-E8C38E64D145}"/>
            </a:ext>
          </a:extLst>
        </xdr:cNvPr>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93634</xdr:rowOff>
    </xdr:from>
    <xdr:ext cx="405111" cy="259045"/>
    <xdr:sp macro="" textlink="">
      <xdr:nvSpPr>
        <xdr:cNvPr id="433" name="n_2aveValue【港湾・漁港】&#10;有形固定資産減価償却率">
          <a:extLst>
            <a:ext uri="{FF2B5EF4-FFF2-40B4-BE49-F238E27FC236}">
              <a16:creationId xmlns:a16="http://schemas.microsoft.com/office/drawing/2014/main" id="{B32D99F0-C0EE-4688-B057-D61E5A8BD6DA}"/>
            </a:ext>
          </a:extLst>
        </xdr:cNvPr>
        <xdr:cNvSpPr txBox="1"/>
      </xdr:nvSpPr>
      <xdr:spPr>
        <a:xfrm>
          <a:off x="2705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4" name="n_3aveValue【港湾・漁港】&#10;有形固定資産減価償却率">
          <a:extLst>
            <a:ext uri="{FF2B5EF4-FFF2-40B4-BE49-F238E27FC236}">
              <a16:creationId xmlns:a16="http://schemas.microsoft.com/office/drawing/2014/main" id="{F89B8A82-F2CE-49D0-AFBD-9BE0A86A8DBE}"/>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95266</xdr:rowOff>
    </xdr:from>
    <xdr:ext cx="405111" cy="259045"/>
    <xdr:sp macro="" textlink="">
      <xdr:nvSpPr>
        <xdr:cNvPr id="435" name="n_4aveValue【港湾・漁港】&#10;有形固定資産減価償却率">
          <a:extLst>
            <a:ext uri="{FF2B5EF4-FFF2-40B4-BE49-F238E27FC236}">
              <a16:creationId xmlns:a16="http://schemas.microsoft.com/office/drawing/2014/main" id="{4D30FA28-4FDD-4640-A966-6A3220F3F114}"/>
            </a:ext>
          </a:extLst>
        </xdr:cNvPr>
        <xdr:cNvSpPr txBox="1"/>
      </xdr:nvSpPr>
      <xdr:spPr>
        <a:xfrm>
          <a:off x="927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136996</xdr:rowOff>
    </xdr:from>
    <xdr:ext cx="405111" cy="259045"/>
    <xdr:sp macro="" textlink="">
      <xdr:nvSpPr>
        <xdr:cNvPr id="436" name="n_1mainValue【港湾・漁港】&#10;有形固定資産減価償却率">
          <a:extLst>
            <a:ext uri="{FF2B5EF4-FFF2-40B4-BE49-F238E27FC236}">
              <a16:creationId xmlns:a16="http://schemas.microsoft.com/office/drawing/2014/main" id="{BCA2704E-B170-4D97-8A90-2DA95EA55E9B}"/>
            </a:ext>
          </a:extLst>
        </xdr:cNvPr>
        <xdr:cNvSpPr txBox="1"/>
      </xdr:nvSpPr>
      <xdr:spPr>
        <a:xfrm>
          <a:off x="3582044" y="172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133729</xdr:rowOff>
    </xdr:from>
    <xdr:ext cx="405111" cy="259045"/>
    <xdr:sp macro="" textlink="">
      <xdr:nvSpPr>
        <xdr:cNvPr id="437" name="n_2mainValue【港湾・漁港】&#10;有形固定資産減価償却率">
          <a:extLst>
            <a:ext uri="{FF2B5EF4-FFF2-40B4-BE49-F238E27FC236}">
              <a16:creationId xmlns:a16="http://schemas.microsoft.com/office/drawing/2014/main" id="{69339CD7-4B23-4F4E-AA80-D0AA452BBE37}"/>
            </a:ext>
          </a:extLst>
        </xdr:cNvPr>
        <xdr:cNvSpPr txBox="1"/>
      </xdr:nvSpPr>
      <xdr:spPr>
        <a:xfrm>
          <a:off x="27057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104339</xdr:rowOff>
    </xdr:from>
    <xdr:ext cx="405111" cy="259045"/>
    <xdr:sp macro="" textlink="">
      <xdr:nvSpPr>
        <xdr:cNvPr id="438" name="n_3mainValue【港湾・漁港】&#10;有形固定資産減価償却率">
          <a:extLst>
            <a:ext uri="{FF2B5EF4-FFF2-40B4-BE49-F238E27FC236}">
              <a16:creationId xmlns:a16="http://schemas.microsoft.com/office/drawing/2014/main" id="{E6C34C3C-2264-41F0-AAE0-9F16C1CCA848}"/>
            </a:ext>
          </a:extLst>
        </xdr:cNvPr>
        <xdr:cNvSpPr txBox="1"/>
      </xdr:nvSpPr>
      <xdr:spPr>
        <a:xfrm>
          <a:off x="18167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146793</xdr:rowOff>
    </xdr:from>
    <xdr:ext cx="405111" cy="259045"/>
    <xdr:sp macro="" textlink="">
      <xdr:nvSpPr>
        <xdr:cNvPr id="439" name="n_4mainValue【港湾・漁港】&#10;有形固定資産減価償却率">
          <a:extLst>
            <a:ext uri="{FF2B5EF4-FFF2-40B4-BE49-F238E27FC236}">
              <a16:creationId xmlns:a16="http://schemas.microsoft.com/office/drawing/2014/main" id="{125E726D-10FB-4DAD-AB40-01DBE9A5A71F}"/>
            </a:ext>
          </a:extLst>
        </xdr:cNvPr>
        <xdr:cNvSpPr txBox="1"/>
      </xdr:nvSpPr>
      <xdr:spPr>
        <a:xfrm>
          <a:off x="9277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840F6810-E550-4DE9-B751-C0E53EF4244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9EFE1B11-33D9-4844-919B-3B20596B86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62F5CC04-D1F6-4A22-83F6-14D6906591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66FFAF97-5A2C-4942-A213-7C6BE45FBC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CCE4718-75B4-4634-953E-0B659CD35D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C8620C01-EFF2-4729-8094-F1E2C6A5FAA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1CE3378E-CE7B-469F-A43B-A382FCE05A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C19782F5-F97B-49DC-BF45-028EDCF2FD4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C5B62781-C230-4E7E-8F2F-7028E92F96C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3699F0E5-E297-428C-B7EB-1366BE82BBB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7963BA96-A170-4F0D-97DE-371D8B1E4DE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BEFBD281-4508-4D44-AE8E-7BB26BD1558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8F9B2D65-2013-4275-8A75-1339F7F4EAD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3A243873-B206-4E28-9375-57F9AAD807FA}"/>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C30DA95E-A21D-4C5F-B3D7-9D8C8B66F1D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831F4CE5-AF0F-4260-BA68-AC8392F06C34}"/>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6D023EA9-8188-4C25-90A5-2DE9952E21A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0A375006-9402-4AF0-9452-B1EEC1818D3C}"/>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92A36ECD-58A5-4CB8-8FFB-DC5811E782F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1C0B36FE-CDE1-4BE0-AC5C-3FC2E42D6E33}"/>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D7258641-07A0-4A25-8EB3-70C065F65E2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1F99D3DD-740F-460A-AA05-6252589ED420}"/>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7DD07BBC-F2F6-442E-A77D-847B2ADBF2D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FAAD33B4-F18E-423D-8040-7E594BEF17F4}"/>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9EFD511D-5DEE-43DA-BDE0-9ADCD05DB003}"/>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2B8CF28B-6792-45E0-A9E5-0355947D5788}"/>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B3F9CE09-66CC-43DE-BBF9-6757255939A5}"/>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B7789864-7DBD-4FFC-B5F0-E180B15DB81D}"/>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84357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D287A072-5B7A-4CFF-8C62-9D8F20E1A155}"/>
            </a:ext>
          </a:extLst>
        </xdr:cNvPr>
        <xdr:cNvSpPr txBox="1"/>
      </xdr:nvSpPr>
      <xdr:spPr>
        <a:xfrm>
          <a:off x="10515600" y="18258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7AEDF866-5EBF-44E7-9DCB-01056364A234}"/>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9FDFA6DB-335B-4EFE-9B7E-18979E208EB6}"/>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0F79A86D-C253-4F86-877F-EA487BB254FF}"/>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8469CF59-90C9-40A1-A88E-7FF4D8E4AD89}"/>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3CF4D23C-8B22-4E2F-810D-7FD5FCA49E1D}"/>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4279273-C016-45C5-8FEF-D5E51438349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4AD4F3A-4979-4015-8EDA-E708D5CC126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233ABA2-101C-4351-B224-532FF9A5E9A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3F5544C-B50C-4AC0-AB4A-1F20153F22D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12CEA232-F952-47D3-9CDD-2633D4613BA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25178</xdr:rowOff>
    </xdr:from>
    <xdr:to>
      <xdr:col>55</xdr:col>
      <xdr:colOff>50800</xdr:colOff>
      <xdr:row>108</xdr:row>
      <xdr:rowOff>126778</xdr:rowOff>
    </xdr:to>
    <xdr:sp macro="" textlink="">
      <xdr:nvSpPr>
        <xdr:cNvPr id="479" name="楕円 478">
          <a:extLst>
            <a:ext uri="{FF2B5EF4-FFF2-40B4-BE49-F238E27FC236}">
              <a16:creationId xmlns:a16="http://schemas.microsoft.com/office/drawing/2014/main" id="{2D457A1F-C5A6-452C-AB83-AB49B29082B1}"/>
            </a:ext>
          </a:extLst>
        </xdr:cNvPr>
        <xdr:cNvSpPr/>
      </xdr:nvSpPr>
      <xdr:spPr>
        <a:xfrm>
          <a:off x="10426700" y="1854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111555</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B9C2982D-BA61-40B5-A507-78796343B219}"/>
            </a:ext>
          </a:extLst>
        </xdr:cNvPr>
        <xdr:cNvSpPr txBox="1"/>
      </xdr:nvSpPr>
      <xdr:spPr>
        <a:xfrm>
          <a:off x="10515600" y="1845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45803</xdr:rowOff>
    </xdr:from>
    <xdr:to>
      <xdr:col>50</xdr:col>
      <xdr:colOff>165100</xdr:colOff>
      <xdr:row>108</xdr:row>
      <xdr:rowOff>147403</xdr:rowOff>
    </xdr:to>
    <xdr:sp macro="" textlink="">
      <xdr:nvSpPr>
        <xdr:cNvPr id="481" name="楕円 480">
          <a:extLst>
            <a:ext uri="{FF2B5EF4-FFF2-40B4-BE49-F238E27FC236}">
              <a16:creationId xmlns:a16="http://schemas.microsoft.com/office/drawing/2014/main" id="{C4874A2A-0A23-49BB-9074-1C6467BFF38D}"/>
            </a:ext>
          </a:extLst>
        </xdr:cNvPr>
        <xdr:cNvSpPr/>
      </xdr:nvSpPr>
      <xdr:spPr>
        <a:xfrm>
          <a:off x="9588500" y="1856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75978</xdr:rowOff>
    </xdr:from>
    <xdr:to>
      <xdr:col>55</xdr:col>
      <xdr:colOff>0</xdr:colOff>
      <xdr:row>108</xdr:row>
      <xdr:rowOff>96603</xdr:rowOff>
    </xdr:to>
    <xdr:cxnSp macro="">
      <xdr:nvCxnSpPr>
        <xdr:cNvPr id="482" name="直線コネクタ 481">
          <a:extLst>
            <a:ext uri="{FF2B5EF4-FFF2-40B4-BE49-F238E27FC236}">
              <a16:creationId xmlns:a16="http://schemas.microsoft.com/office/drawing/2014/main" id="{86D3E442-6EF6-4F8B-8A26-C674159B4AC6}"/>
            </a:ext>
          </a:extLst>
        </xdr:cNvPr>
        <xdr:cNvCxnSpPr/>
      </xdr:nvCxnSpPr>
      <xdr:spPr>
        <a:xfrm flipV="1">
          <a:off x="9639300" y="18592578"/>
          <a:ext cx="8382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15948</xdr:rowOff>
    </xdr:from>
    <xdr:to>
      <xdr:col>46</xdr:col>
      <xdr:colOff>38100</xdr:colOff>
      <xdr:row>108</xdr:row>
      <xdr:rowOff>117548</xdr:rowOff>
    </xdr:to>
    <xdr:sp macro="" textlink="">
      <xdr:nvSpPr>
        <xdr:cNvPr id="483" name="楕円 482">
          <a:extLst>
            <a:ext uri="{FF2B5EF4-FFF2-40B4-BE49-F238E27FC236}">
              <a16:creationId xmlns:a16="http://schemas.microsoft.com/office/drawing/2014/main" id="{0058D02B-6226-4B6A-BB32-358DADC84C99}"/>
            </a:ext>
          </a:extLst>
        </xdr:cNvPr>
        <xdr:cNvSpPr/>
      </xdr:nvSpPr>
      <xdr:spPr>
        <a:xfrm>
          <a:off x="8699500" y="185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66748</xdr:rowOff>
    </xdr:from>
    <xdr:to>
      <xdr:col>50</xdr:col>
      <xdr:colOff>114300</xdr:colOff>
      <xdr:row>108</xdr:row>
      <xdr:rowOff>96603</xdr:rowOff>
    </xdr:to>
    <xdr:cxnSp macro="">
      <xdr:nvCxnSpPr>
        <xdr:cNvPr id="484" name="直線コネクタ 483">
          <a:extLst>
            <a:ext uri="{FF2B5EF4-FFF2-40B4-BE49-F238E27FC236}">
              <a16:creationId xmlns:a16="http://schemas.microsoft.com/office/drawing/2014/main" id="{FCE8B45F-8D1A-47D9-928D-523FBF9E6242}"/>
            </a:ext>
          </a:extLst>
        </xdr:cNvPr>
        <xdr:cNvCxnSpPr/>
      </xdr:nvCxnSpPr>
      <xdr:spPr>
        <a:xfrm>
          <a:off x="8750300" y="18583348"/>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18876</xdr:rowOff>
    </xdr:from>
    <xdr:to>
      <xdr:col>41</xdr:col>
      <xdr:colOff>101600</xdr:colOff>
      <xdr:row>108</xdr:row>
      <xdr:rowOff>120476</xdr:rowOff>
    </xdr:to>
    <xdr:sp macro="" textlink="">
      <xdr:nvSpPr>
        <xdr:cNvPr id="485" name="楕円 484">
          <a:extLst>
            <a:ext uri="{FF2B5EF4-FFF2-40B4-BE49-F238E27FC236}">
              <a16:creationId xmlns:a16="http://schemas.microsoft.com/office/drawing/2014/main" id="{9321EC1E-8825-424C-AEA3-FF824BFD715A}"/>
            </a:ext>
          </a:extLst>
        </xdr:cNvPr>
        <xdr:cNvSpPr/>
      </xdr:nvSpPr>
      <xdr:spPr>
        <a:xfrm>
          <a:off x="7810500" y="185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66748</xdr:rowOff>
    </xdr:from>
    <xdr:to>
      <xdr:col>45</xdr:col>
      <xdr:colOff>177800</xdr:colOff>
      <xdr:row>108</xdr:row>
      <xdr:rowOff>69676</xdr:rowOff>
    </xdr:to>
    <xdr:cxnSp macro="">
      <xdr:nvCxnSpPr>
        <xdr:cNvPr id="486" name="直線コネクタ 485">
          <a:extLst>
            <a:ext uri="{FF2B5EF4-FFF2-40B4-BE49-F238E27FC236}">
              <a16:creationId xmlns:a16="http://schemas.microsoft.com/office/drawing/2014/main" id="{F8230E62-646F-4974-B946-9BDC147D8478}"/>
            </a:ext>
          </a:extLst>
        </xdr:cNvPr>
        <xdr:cNvCxnSpPr/>
      </xdr:nvCxnSpPr>
      <xdr:spPr>
        <a:xfrm flipV="1">
          <a:off x="7861300" y="18583348"/>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40399</xdr:rowOff>
    </xdr:from>
    <xdr:to>
      <xdr:col>36</xdr:col>
      <xdr:colOff>165100</xdr:colOff>
      <xdr:row>108</xdr:row>
      <xdr:rowOff>141999</xdr:rowOff>
    </xdr:to>
    <xdr:sp macro="" textlink="">
      <xdr:nvSpPr>
        <xdr:cNvPr id="487" name="楕円 486">
          <a:extLst>
            <a:ext uri="{FF2B5EF4-FFF2-40B4-BE49-F238E27FC236}">
              <a16:creationId xmlns:a16="http://schemas.microsoft.com/office/drawing/2014/main" id="{1A815A4E-B184-4BA1-9911-C3DB7D61BA7C}"/>
            </a:ext>
          </a:extLst>
        </xdr:cNvPr>
        <xdr:cNvSpPr/>
      </xdr:nvSpPr>
      <xdr:spPr>
        <a:xfrm>
          <a:off x="6921500" y="185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69676</xdr:rowOff>
    </xdr:from>
    <xdr:to>
      <xdr:col>41</xdr:col>
      <xdr:colOff>50800</xdr:colOff>
      <xdr:row>108</xdr:row>
      <xdr:rowOff>91199</xdr:rowOff>
    </xdr:to>
    <xdr:cxnSp macro="">
      <xdr:nvCxnSpPr>
        <xdr:cNvPr id="488" name="直線コネクタ 487">
          <a:extLst>
            <a:ext uri="{FF2B5EF4-FFF2-40B4-BE49-F238E27FC236}">
              <a16:creationId xmlns:a16="http://schemas.microsoft.com/office/drawing/2014/main" id="{F21F13EE-5684-4C81-94A4-C38620E953BE}"/>
            </a:ext>
          </a:extLst>
        </xdr:cNvPr>
        <xdr:cNvCxnSpPr/>
      </xdr:nvCxnSpPr>
      <xdr:spPr>
        <a:xfrm flipV="1">
          <a:off x="6972300" y="18586276"/>
          <a:ext cx="889000" cy="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14045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ECC9F73B-0F73-4AB8-8C22-CD048DDBB4D9}"/>
            </a:ext>
          </a:extLst>
        </xdr:cNvPr>
        <xdr:cNvSpPr txBox="1"/>
      </xdr:nvSpPr>
      <xdr:spPr>
        <a:xfrm>
          <a:off x="9281505" y="1818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D16BC439-BB2A-4C03-A4F4-E821E51B8712}"/>
            </a:ext>
          </a:extLst>
        </xdr:cNvPr>
        <xdr:cNvSpPr txBox="1"/>
      </xdr:nvSpPr>
      <xdr:spPr>
        <a:xfrm>
          <a:off x="84052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05A1DA4D-30B2-49A1-89BB-F60F3C908E8E}"/>
            </a:ext>
          </a:extLst>
        </xdr:cNvPr>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DEC241C9-EB23-4401-9238-FE0B4590E61C}"/>
            </a:ext>
          </a:extLst>
        </xdr:cNvPr>
        <xdr:cNvSpPr txBox="1"/>
      </xdr:nvSpPr>
      <xdr:spPr>
        <a:xfrm>
          <a:off x="6627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138530</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FF38642D-46C4-4FEA-A1C1-49A1DBC96A39}"/>
            </a:ext>
          </a:extLst>
        </xdr:cNvPr>
        <xdr:cNvSpPr txBox="1"/>
      </xdr:nvSpPr>
      <xdr:spPr>
        <a:xfrm>
          <a:off x="9327095" y="186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108675</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8A9D8BEA-846D-4E3D-93C6-C28B59753C4F}"/>
            </a:ext>
          </a:extLst>
        </xdr:cNvPr>
        <xdr:cNvSpPr txBox="1"/>
      </xdr:nvSpPr>
      <xdr:spPr>
        <a:xfrm>
          <a:off x="8450795" y="1862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111603</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6C0C4ED3-AE39-4C83-AD8E-A4FDBB7C840B}"/>
            </a:ext>
          </a:extLst>
        </xdr:cNvPr>
        <xdr:cNvSpPr txBox="1"/>
      </xdr:nvSpPr>
      <xdr:spPr>
        <a:xfrm>
          <a:off x="7561795" y="1862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133126</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2F6E28D2-CE4C-465C-B297-61EA0101C155}"/>
            </a:ext>
          </a:extLst>
        </xdr:cNvPr>
        <xdr:cNvSpPr txBox="1"/>
      </xdr:nvSpPr>
      <xdr:spPr>
        <a:xfrm>
          <a:off x="6672795" y="1864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F9CE1575-5E2C-4933-9033-B9CC755510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7BC990C8-44D7-4B73-8BAC-14E14C1E1C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137AECE8-9FB8-45E7-8577-E6B95BD19B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D43A8450-0ECB-4E46-BAC5-5D76B9F152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34B5711B-0E8C-4967-9586-1DE6087716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2C32433E-CB12-4974-9E0D-55FA0892FB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4457AF86-EBD2-40B0-8EBF-9B19AF694F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671D50F-2A66-495A-BCEA-DFCFC679A1B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B68E64B3-42DF-462A-ABA2-96FAE91E73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358CCA2E-05E5-4415-82F3-B1E647A241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F635A46E-541F-4142-BCCA-CE67E932B8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5577D5A5-FE98-4B9D-B2D7-AB83BCD6CA7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3CE00430-60E8-42EF-8454-245724A3087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75D26962-5A65-4A9F-8064-167FA3543F6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28036415-602C-4D65-AF0F-0C8142326AE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8E5C911B-2D70-4209-9019-BCEF6D47313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361EC632-EE48-4FA8-9241-3E55254DC83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CD0143DC-F861-4A89-A3AC-F8BB736F53B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F5BB4E1A-D98E-406C-B802-00D3EA554EA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956A70CB-B959-42F3-BE0F-1847CEE7C1F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D6D8AEB5-6FBE-4A65-A561-168B3E9E276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3521C99E-C902-4B73-A0D0-8443BB904F5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D828B54F-DE7C-4FE0-8C2C-D50E8C39776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1A03541D-D2B4-4C16-94C5-FA27A51E6B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78378938-54AB-454A-BF4C-3DA5642C33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4AD20C33-ADDC-4E05-862E-D9F75980BB2E}"/>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F903D26E-7E9E-4D5B-A8E4-83F39B410C9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A23422E0-55BB-4FE3-B4D5-FAEADA959C8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043146AB-F153-4BFF-A1FA-EAEF5CE00DFD}"/>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76139E92-B370-41D4-BCE3-552BF65044BB}"/>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80100549-F273-4A97-94C4-DDA163215AFD}"/>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09F87BCB-5D0F-4158-8725-FCA94329D0CD}"/>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EB44DA67-057A-4CBC-A565-7A04946A611E}"/>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77299679-A896-42A4-BA9D-827A8D148541}"/>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77A2B9FC-8751-41C1-BE92-EF40D144E712}"/>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B1C5F3CF-6EA2-41E9-AB68-36A6E549544C}"/>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0B116DA-3E3E-4C72-A9A1-4B60A11A22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DE064EC-C436-42D3-A998-025B24CD727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E6A3DAE-2DFB-4F6A-A553-807CC6603A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13F24F4-03C5-4303-93D2-45FDCFA526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53D0ED24-1B29-48C5-AE78-40CAA4277D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62956</xdr:rowOff>
    </xdr:from>
    <xdr:to>
      <xdr:col>85</xdr:col>
      <xdr:colOff>177800</xdr:colOff>
      <xdr:row>37</xdr:row>
      <xdr:rowOff>164556</xdr:rowOff>
    </xdr:to>
    <xdr:sp macro="" textlink="">
      <xdr:nvSpPr>
        <xdr:cNvPr id="538" name="楕円 537">
          <a:extLst>
            <a:ext uri="{FF2B5EF4-FFF2-40B4-BE49-F238E27FC236}">
              <a16:creationId xmlns:a16="http://schemas.microsoft.com/office/drawing/2014/main" id="{0B9E82EB-0B9A-4850-80F5-94179A91542E}"/>
            </a:ext>
          </a:extLst>
        </xdr:cNvPr>
        <xdr:cNvSpPr/>
      </xdr:nvSpPr>
      <xdr:spPr>
        <a:xfrm>
          <a:off x="162687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85833</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BFE795C7-FB22-4BBE-BF7C-E4DA55B95196}"/>
            </a:ext>
          </a:extLst>
        </xdr:cNvPr>
        <xdr:cNvSpPr txBox="1"/>
      </xdr:nvSpPr>
      <xdr:spPr>
        <a:xfrm>
          <a:off x="16357600"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4173</xdr:rowOff>
    </xdr:from>
    <xdr:to>
      <xdr:col>81</xdr:col>
      <xdr:colOff>101600</xdr:colOff>
      <xdr:row>36</xdr:row>
      <xdr:rowOff>105773</xdr:rowOff>
    </xdr:to>
    <xdr:sp macro="" textlink="">
      <xdr:nvSpPr>
        <xdr:cNvPr id="540" name="楕円 539">
          <a:extLst>
            <a:ext uri="{FF2B5EF4-FFF2-40B4-BE49-F238E27FC236}">
              <a16:creationId xmlns:a16="http://schemas.microsoft.com/office/drawing/2014/main" id="{4604A786-F535-4006-9395-D22753B564F9}"/>
            </a:ext>
          </a:extLst>
        </xdr:cNvPr>
        <xdr:cNvSpPr/>
      </xdr:nvSpPr>
      <xdr:spPr>
        <a:xfrm>
          <a:off x="15430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54973</xdr:rowOff>
    </xdr:from>
    <xdr:to>
      <xdr:col>85</xdr:col>
      <xdr:colOff>127000</xdr:colOff>
      <xdr:row>37</xdr:row>
      <xdr:rowOff>113756</xdr:rowOff>
    </xdr:to>
    <xdr:cxnSp macro="">
      <xdr:nvCxnSpPr>
        <xdr:cNvPr id="541" name="直線コネクタ 540">
          <a:extLst>
            <a:ext uri="{FF2B5EF4-FFF2-40B4-BE49-F238E27FC236}">
              <a16:creationId xmlns:a16="http://schemas.microsoft.com/office/drawing/2014/main" id="{F78FC1A8-5410-46BE-B0C7-672BD9CC7DB8}"/>
            </a:ext>
          </a:extLst>
        </xdr:cNvPr>
        <xdr:cNvCxnSpPr/>
      </xdr:nvCxnSpPr>
      <xdr:spPr>
        <a:xfrm>
          <a:off x="15481300" y="6227173"/>
          <a:ext cx="8382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7439</xdr:rowOff>
    </xdr:from>
    <xdr:to>
      <xdr:col>76</xdr:col>
      <xdr:colOff>165100</xdr:colOff>
      <xdr:row>35</xdr:row>
      <xdr:rowOff>109039</xdr:rowOff>
    </xdr:to>
    <xdr:sp macro="" textlink="">
      <xdr:nvSpPr>
        <xdr:cNvPr id="542" name="楕円 541">
          <a:extLst>
            <a:ext uri="{FF2B5EF4-FFF2-40B4-BE49-F238E27FC236}">
              <a16:creationId xmlns:a16="http://schemas.microsoft.com/office/drawing/2014/main" id="{A3033F9F-BF37-4D97-B040-04AA3030A821}"/>
            </a:ext>
          </a:extLst>
        </xdr:cNvPr>
        <xdr:cNvSpPr/>
      </xdr:nvSpPr>
      <xdr:spPr>
        <a:xfrm>
          <a:off x="14541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58239</xdr:rowOff>
    </xdr:from>
    <xdr:to>
      <xdr:col>81</xdr:col>
      <xdr:colOff>50800</xdr:colOff>
      <xdr:row>36</xdr:row>
      <xdr:rowOff>54973</xdr:rowOff>
    </xdr:to>
    <xdr:cxnSp macro="">
      <xdr:nvCxnSpPr>
        <xdr:cNvPr id="543" name="直線コネクタ 542">
          <a:extLst>
            <a:ext uri="{FF2B5EF4-FFF2-40B4-BE49-F238E27FC236}">
              <a16:creationId xmlns:a16="http://schemas.microsoft.com/office/drawing/2014/main" id="{E9F77B94-7886-41E6-8817-4424AEC60215}"/>
            </a:ext>
          </a:extLst>
        </xdr:cNvPr>
        <xdr:cNvCxnSpPr/>
      </xdr:nvCxnSpPr>
      <xdr:spPr>
        <a:xfrm>
          <a:off x="14592300" y="6058989"/>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152763</xdr:rowOff>
    </xdr:from>
    <xdr:to>
      <xdr:col>72</xdr:col>
      <xdr:colOff>38100</xdr:colOff>
      <xdr:row>35</xdr:row>
      <xdr:rowOff>82913</xdr:rowOff>
    </xdr:to>
    <xdr:sp macro="" textlink="">
      <xdr:nvSpPr>
        <xdr:cNvPr id="544" name="楕円 543">
          <a:extLst>
            <a:ext uri="{FF2B5EF4-FFF2-40B4-BE49-F238E27FC236}">
              <a16:creationId xmlns:a16="http://schemas.microsoft.com/office/drawing/2014/main" id="{2A526035-6ADD-4941-B2D1-6A252A87224B}"/>
            </a:ext>
          </a:extLst>
        </xdr:cNvPr>
        <xdr:cNvSpPr/>
      </xdr:nvSpPr>
      <xdr:spPr>
        <a:xfrm>
          <a:off x="13652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32113</xdr:rowOff>
    </xdr:from>
    <xdr:to>
      <xdr:col>76</xdr:col>
      <xdr:colOff>114300</xdr:colOff>
      <xdr:row>35</xdr:row>
      <xdr:rowOff>58239</xdr:rowOff>
    </xdr:to>
    <xdr:cxnSp macro="">
      <xdr:nvCxnSpPr>
        <xdr:cNvPr id="545" name="直線コネクタ 544">
          <a:extLst>
            <a:ext uri="{FF2B5EF4-FFF2-40B4-BE49-F238E27FC236}">
              <a16:creationId xmlns:a16="http://schemas.microsoft.com/office/drawing/2014/main" id="{2E61DF41-5855-4453-A1CB-0311D9DAAC6C}"/>
            </a:ext>
          </a:extLst>
        </xdr:cNvPr>
        <xdr:cNvCxnSpPr/>
      </xdr:nvCxnSpPr>
      <xdr:spPr>
        <a:xfrm>
          <a:off x="13703300" y="603286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54792</xdr:rowOff>
    </xdr:from>
    <xdr:to>
      <xdr:col>67</xdr:col>
      <xdr:colOff>101600</xdr:colOff>
      <xdr:row>35</xdr:row>
      <xdr:rowOff>156392</xdr:rowOff>
    </xdr:to>
    <xdr:sp macro="" textlink="">
      <xdr:nvSpPr>
        <xdr:cNvPr id="546" name="楕円 545">
          <a:extLst>
            <a:ext uri="{FF2B5EF4-FFF2-40B4-BE49-F238E27FC236}">
              <a16:creationId xmlns:a16="http://schemas.microsoft.com/office/drawing/2014/main" id="{98AEDBFD-FE55-4C13-96F4-C980010E0E06}"/>
            </a:ext>
          </a:extLst>
        </xdr:cNvPr>
        <xdr:cNvSpPr/>
      </xdr:nvSpPr>
      <xdr:spPr>
        <a:xfrm>
          <a:off x="12763500" y="60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32113</xdr:rowOff>
    </xdr:from>
    <xdr:to>
      <xdr:col>71</xdr:col>
      <xdr:colOff>177800</xdr:colOff>
      <xdr:row>35</xdr:row>
      <xdr:rowOff>105592</xdr:rowOff>
    </xdr:to>
    <xdr:cxnSp macro="">
      <xdr:nvCxnSpPr>
        <xdr:cNvPr id="547" name="直線コネクタ 546">
          <a:extLst>
            <a:ext uri="{FF2B5EF4-FFF2-40B4-BE49-F238E27FC236}">
              <a16:creationId xmlns:a16="http://schemas.microsoft.com/office/drawing/2014/main" id="{0985C306-7D96-450A-9515-B9C8213F7FEC}"/>
            </a:ext>
          </a:extLst>
        </xdr:cNvPr>
        <xdr:cNvCxnSpPr/>
      </xdr:nvCxnSpPr>
      <xdr:spPr>
        <a:xfrm flipV="1">
          <a:off x="12814300" y="6032863"/>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969E875F-12B6-403E-91FD-CB6BF53F1E1F}"/>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93FC4A0C-19B5-430A-8300-234F416611A0}"/>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6C556D29-B856-4C31-95CC-68AAFB64A11D}"/>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5021F25B-9FEF-4297-84DC-8158283C8C9A}"/>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122300</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2CCD066D-95D7-48E0-A8D6-743DEA0E7C03}"/>
            </a:ext>
          </a:extLst>
        </xdr:cNvPr>
        <xdr:cNvSpPr txBox="1"/>
      </xdr:nvSpPr>
      <xdr:spPr>
        <a:xfrm>
          <a:off x="152660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125566</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F8BC4100-C944-486F-945C-70A18C12F052}"/>
            </a:ext>
          </a:extLst>
        </xdr:cNvPr>
        <xdr:cNvSpPr txBox="1"/>
      </xdr:nvSpPr>
      <xdr:spPr>
        <a:xfrm>
          <a:off x="14389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99440</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42A85FD7-5B32-472F-A683-87DE17F8B89F}"/>
            </a:ext>
          </a:extLst>
        </xdr:cNvPr>
        <xdr:cNvSpPr txBox="1"/>
      </xdr:nvSpPr>
      <xdr:spPr>
        <a:xfrm>
          <a:off x="13500744" y="575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1469</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64B7B8DD-B061-4FDE-B108-75ED368B72C6}"/>
            </a:ext>
          </a:extLst>
        </xdr:cNvPr>
        <xdr:cNvSpPr txBox="1"/>
      </xdr:nvSpPr>
      <xdr:spPr>
        <a:xfrm>
          <a:off x="12611744" y="583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A50BA423-EFE3-44EF-82AD-72B2739CF4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B5624B6F-511A-4E69-83B6-6C84219B40A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7E9C796A-9A56-4AA0-BFF4-92EB073678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ECDA1821-5C59-420F-B941-F86CD24B3C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915BD8A6-35DE-4B73-A94F-294B012374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30EB4EC3-523A-4821-A4EE-D5423D4927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7356EBBC-737B-4938-812E-25EE7FAC92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C236D16D-F99D-4E87-A918-15555BCB8C4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B965FD1F-D1BB-4708-BA9D-C3849871C6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630D49A9-BC9F-4A9B-9FD7-625EE7170A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2F91DD5F-C681-458D-8EE7-1C9B99E100E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5CF82E6D-018D-4C6A-B0FE-7C657BB0FC6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DC963AD1-D0E5-4834-9EC6-E334C1076ED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6FB421A1-894C-4B31-8503-B0A87A0B8A4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17567E89-155A-44E0-B990-7AC6FCB4F2A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98ABDC42-F8D6-4A7D-8EF9-4560EA5037A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ECF23F73-D83F-49FB-83B2-A52C0735E8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6CB2D030-A4CE-49F1-93E7-CE8271454A1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F04A5B6-E5DA-47FD-AFA9-528FCF72E1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6A3676E3-137F-4AAE-8D7C-CE1AECDAFBB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54DB52D2-0D1A-4BF9-9D91-B3046EE1E71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02D40CB3-3DF6-4704-BB46-D36D0F00ABC4}"/>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ED7A3B25-EBE6-4551-BD09-79AEDE34AC79}"/>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D6E4B2F8-6004-429A-92FD-1E8578C29054}"/>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9E707639-061F-4899-828C-B953B2567270}"/>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0C63AFC5-177D-493E-8C62-0AAAFF1E3264}"/>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30F0FE44-1931-427A-8C24-CE973E058B0B}"/>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944E90CE-0753-416C-9B7E-81F86A4CC45F}"/>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37DFA9D8-FA7A-45FC-8C5B-90C478E5AD92}"/>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E5D454FB-F43A-4BB4-B053-45460C969BF9}"/>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DFD0C1FD-6293-43BA-8606-8DDA0BBD4E58}"/>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ACF4C532-8EBD-403D-B748-B951B9D7EF77}"/>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F8CEF2A-173B-454E-97E9-BA286003D6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4E83C30-D14A-42B1-9F24-B0ECF798D5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F8294B0-92A4-4821-BA21-DB4C7492471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518987F-4ED9-465B-A3E1-10E902A7B48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20DAE62-A185-489D-9E4D-489026E8CE4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593" name="楕円 592">
          <a:extLst>
            <a:ext uri="{FF2B5EF4-FFF2-40B4-BE49-F238E27FC236}">
              <a16:creationId xmlns:a16="http://schemas.microsoft.com/office/drawing/2014/main" id="{2EA73A32-3979-4FD5-AA10-002576D6B623}"/>
            </a:ext>
          </a:extLst>
        </xdr:cNvPr>
        <xdr:cNvSpPr/>
      </xdr:nvSpPr>
      <xdr:spPr>
        <a:xfrm>
          <a:off x="221107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160291</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736F412F-B31B-4CA2-B8F5-BAC16F6D1E0E}"/>
            </a:ext>
          </a:extLst>
        </xdr:cNvPr>
        <xdr:cNvSpPr txBox="1"/>
      </xdr:nvSpPr>
      <xdr:spPr>
        <a:xfrm>
          <a:off x="22199600"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79349</xdr:rowOff>
    </xdr:from>
    <xdr:to>
      <xdr:col>112</xdr:col>
      <xdr:colOff>38100</xdr:colOff>
      <xdr:row>39</xdr:row>
      <xdr:rowOff>9499</xdr:rowOff>
    </xdr:to>
    <xdr:sp macro="" textlink="">
      <xdr:nvSpPr>
        <xdr:cNvPr id="595" name="楕円 594">
          <a:extLst>
            <a:ext uri="{FF2B5EF4-FFF2-40B4-BE49-F238E27FC236}">
              <a16:creationId xmlns:a16="http://schemas.microsoft.com/office/drawing/2014/main" id="{1876FFFD-21CA-44C4-AB51-3DFF9F15500E}"/>
            </a:ext>
          </a:extLst>
        </xdr:cNvPr>
        <xdr:cNvSpPr/>
      </xdr:nvSpPr>
      <xdr:spPr>
        <a:xfrm>
          <a:off x="21272500" y="65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16764</xdr:rowOff>
    </xdr:from>
    <xdr:to>
      <xdr:col>116</xdr:col>
      <xdr:colOff>63500</xdr:colOff>
      <xdr:row>38</xdr:row>
      <xdr:rowOff>130149</xdr:rowOff>
    </xdr:to>
    <xdr:cxnSp macro="">
      <xdr:nvCxnSpPr>
        <xdr:cNvPr id="596" name="直線コネクタ 595">
          <a:extLst>
            <a:ext uri="{FF2B5EF4-FFF2-40B4-BE49-F238E27FC236}">
              <a16:creationId xmlns:a16="http://schemas.microsoft.com/office/drawing/2014/main" id="{1BD7CB22-CFF5-4D48-A865-BEC32725FD13}"/>
            </a:ext>
          </a:extLst>
        </xdr:cNvPr>
        <xdr:cNvCxnSpPr/>
      </xdr:nvCxnSpPr>
      <xdr:spPr>
        <a:xfrm flipV="1">
          <a:off x="21323300" y="6531864"/>
          <a:ext cx="8382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83007</xdr:rowOff>
    </xdr:from>
    <xdr:to>
      <xdr:col>107</xdr:col>
      <xdr:colOff>101600</xdr:colOff>
      <xdr:row>39</xdr:row>
      <xdr:rowOff>13157</xdr:rowOff>
    </xdr:to>
    <xdr:sp macro="" textlink="">
      <xdr:nvSpPr>
        <xdr:cNvPr id="597" name="楕円 596">
          <a:extLst>
            <a:ext uri="{FF2B5EF4-FFF2-40B4-BE49-F238E27FC236}">
              <a16:creationId xmlns:a16="http://schemas.microsoft.com/office/drawing/2014/main" id="{8EF009FF-E6F1-4CE7-AD89-67845BA80447}"/>
            </a:ext>
          </a:extLst>
        </xdr:cNvPr>
        <xdr:cNvSpPr/>
      </xdr:nvSpPr>
      <xdr:spPr>
        <a:xfrm>
          <a:off x="20383500" y="65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130149</xdr:rowOff>
    </xdr:from>
    <xdr:to>
      <xdr:col>111</xdr:col>
      <xdr:colOff>177800</xdr:colOff>
      <xdr:row>38</xdr:row>
      <xdr:rowOff>133807</xdr:rowOff>
    </xdr:to>
    <xdr:cxnSp macro="">
      <xdr:nvCxnSpPr>
        <xdr:cNvPr id="598" name="直線コネクタ 597">
          <a:extLst>
            <a:ext uri="{FF2B5EF4-FFF2-40B4-BE49-F238E27FC236}">
              <a16:creationId xmlns:a16="http://schemas.microsoft.com/office/drawing/2014/main" id="{663ACFAD-820B-4049-8D52-BEBBA1CC8C15}"/>
            </a:ext>
          </a:extLst>
        </xdr:cNvPr>
        <xdr:cNvCxnSpPr/>
      </xdr:nvCxnSpPr>
      <xdr:spPr>
        <a:xfrm flipV="1">
          <a:off x="20434300" y="664524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90322</xdr:rowOff>
    </xdr:from>
    <xdr:to>
      <xdr:col>102</xdr:col>
      <xdr:colOff>165100</xdr:colOff>
      <xdr:row>39</xdr:row>
      <xdr:rowOff>20472</xdr:rowOff>
    </xdr:to>
    <xdr:sp macro="" textlink="">
      <xdr:nvSpPr>
        <xdr:cNvPr id="599" name="楕円 598">
          <a:extLst>
            <a:ext uri="{FF2B5EF4-FFF2-40B4-BE49-F238E27FC236}">
              <a16:creationId xmlns:a16="http://schemas.microsoft.com/office/drawing/2014/main" id="{E6764333-1AE9-4616-9917-0072B970F2BF}"/>
            </a:ext>
          </a:extLst>
        </xdr:cNvPr>
        <xdr:cNvSpPr/>
      </xdr:nvSpPr>
      <xdr:spPr>
        <a:xfrm>
          <a:off x="19494500" y="66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133807</xdr:rowOff>
    </xdr:from>
    <xdr:to>
      <xdr:col>107</xdr:col>
      <xdr:colOff>50800</xdr:colOff>
      <xdr:row>38</xdr:row>
      <xdr:rowOff>141122</xdr:rowOff>
    </xdr:to>
    <xdr:cxnSp macro="">
      <xdr:nvCxnSpPr>
        <xdr:cNvPr id="600" name="直線コネクタ 599">
          <a:extLst>
            <a:ext uri="{FF2B5EF4-FFF2-40B4-BE49-F238E27FC236}">
              <a16:creationId xmlns:a16="http://schemas.microsoft.com/office/drawing/2014/main" id="{0728A8E7-E50E-42CB-9E55-50FE26939100}"/>
            </a:ext>
          </a:extLst>
        </xdr:cNvPr>
        <xdr:cNvCxnSpPr/>
      </xdr:nvCxnSpPr>
      <xdr:spPr>
        <a:xfrm flipV="1">
          <a:off x="19545300" y="664890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96724</xdr:rowOff>
    </xdr:from>
    <xdr:to>
      <xdr:col>98</xdr:col>
      <xdr:colOff>38100</xdr:colOff>
      <xdr:row>39</xdr:row>
      <xdr:rowOff>26874</xdr:rowOff>
    </xdr:to>
    <xdr:sp macro="" textlink="">
      <xdr:nvSpPr>
        <xdr:cNvPr id="601" name="楕円 600">
          <a:extLst>
            <a:ext uri="{FF2B5EF4-FFF2-40B4-BE49-F238E27FC236}">
              <a16:creationId xmlns:a16="http://schemas.microsoft.com/office/drawing/2014/main" id="{6EB309E3-90C6-4E6E-BA12-9FC0F9575F83}"/>
            </a:ext>
          </a:extLst>
        </xdr:cNvPr>
        <xdr:cNvSpPr/>
      </xdr:nvSpPr>
      <xdr:spPr>
        <a:xfrm>
          <a:off x="18605500" y="66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141122</xdr:rowOff>
    </xdr:from>
    <xdr:to>
      <xdr:col>102</xdr:col>
      <xdr:colOff>114300</xdr:colOff>
      <xdr:row>38</xdr:row>
      <xdr:rowOff>147524</xdr:rowOff>
    </xdr:to>
    <xdr:cxnSp macro="">
      <xdr:nvCxnSpPr>
        <xdr:cNvPr id="602" name="直線コネクタ 601">
          <a:extLst>
            <a:ext uri="{FF2B5EF4-FFF2-40B4-BE49-F238E27FC236}">
              <a16:creationId xmlns:a16="http://schemas.microsoft.com/office/drawing/2014/main" id="{2EA9CC7D-B30E-40EC-8B32-4A6C5A74A11C}"/>
            </a:ext>
          </a:extLst>
        </xdr:cNvPr>
        <xdr:cNvCxnSpPr/>
      </xdr:nvCxnSpPr>
      <xdr:spPr>
        <a:xfrm flipV="1">
          <a:off x="18656300" y="6656222"/>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72BBFA44-ED34-4D67-B9A1-C590512E9323}"/>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55FE273C-D61E-4D3C-AFCC-5F19AD5E3447}"/>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D62763F5-048D-409B-85D0-C16C3B842D05}"/>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69A8B24C-2A1C-4C16-86FC-24EC25A87760}"/>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26026</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30C46CF4-606C-49CE-8095-0611849242A3}"/>
            </a:ext>
          </a:extLst>
        </xdr:cNvPr>
        <xdr:cNvSpPr txBox="1"/>
      </xdr:nvSpPr>
      <xdr:spPr>
        <a:xfrm>
          <a:off x="21075727" y="63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29684</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D9DC9DD6-CA5C-4344-BDC0-0B54FBB1A3F9}"/>
            </a:ext>
          </a:extLst>
        </xdr:cNvPr>
        <xdr:cNvSpPr txBox="1"/>
      </xdr:nvSpPr>
      <xdr:spPr>
        <a:xfrm>
          <a:off x="20199427" y="637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36999</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9ACD517E-6B52-4DFC-91DF-55C356E18468}"/>
            </a:ext>
          </a:extLst>
        </xdr:cNvPr>
        <xdr:cNvSpPr txBox="1"/>
      </xdr:nvSpPr>
      <xdr:spPr>
        <a:xfrm>
          <a:off x="19310427"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43400</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5654AD91-78A2-40BD-BBDA-E07B68A4E8D2}"/>
            </a:ext>
          </a:extLst>
        </xdr:cNvPr>
        <xdr:cNvSpPr txBox="1"/>
      </xdr:nvSpPr>
      <xdr:spPr>
        <a:xfrm>
          <a:off x="18421427" y="638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C72CECE4-8894-4CA5-A396-F865A73038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F30AABFB-DABB-4D65-AAC3-F80761E10C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E917FCFC-D72B-4397-9117-889A6F997C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6BF55864-84C4-4241-859B-AD6A5752B2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2DB4C87D-A6F3-4275-BC7A-52BA3A6AE3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75246F1F-63CD-47ED-A9AF-4CCA92CC88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F6271480-1F52-4593-A69C-7BCBCE59B9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57C78A0-67CD-4F0C-9A64-F6A89518945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53B6D34C-D4A0-43B1-9A6E-B527080A282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296106-C062-4881-B90A-5B65827A0A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580D3EFE-9389-4B97-B706-A12858D899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257B65B-94F6-46D9-8BDA-A33E4725B23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CA42705-F70F-4A52-81FF-C797248A0B7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C8EA9E15-CB69-4DB6-ABD6-3AC1CB41941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97DF5AAE-983D-41AD-A6D3-55DDE23B00E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D0098910-293B-4B5F-9257-8927E4F4708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749605F3-C22D-431D-A221-BB1133BD0B9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913B6FF2-D22E-447D-9475-D1EB69254F8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F5C302A8-9698-4545-A462-84EFEF28375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A5479390-564A-4DC9-AAC2-289664123B4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70676EB6-A296-498D-B091-E8BB424A8A9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3C52D82E-9235-4925-9CCF-617F67DCADE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59ADF35D-B37F-4CC8-B32D-8F93D560F68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BF8A1171-D504-4EBD-80CE-5D3C0D1BCD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7AEA7326-7169-49C6-9AC0-8C2C5D23FA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E965426E-DFCE-4A52-AE89-A514144D8A4D}"/>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E4D8F953-EE60-4281-BB5F-F308A192224F}"/>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F8C2D20C-F675-4442-931D-F9B470E60A88}"/>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7ABFBFD7-4BF9-46FA-8699-EE64AC025BE6}"/>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29352D52-33AD-4858-B3BE-2537C89BD0FF}"/>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D2041765-9747-4604-AC9F-ADC95C5CC5AB}"/>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D9541E8E-2B06-4456-965A-1ED440F86A50}"/>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64B26F80-3EC5-476A-BDC5-1F2F469773CB}"/>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3D93B3AB-1E09-4A68-9FA1-B645DBAB8FFE}"/>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66F44B96-150C-48BE-9890-9A9654B3169A}"/>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32870486-E318-4916-B1A9-8F616B6C7DDC}"/>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371E6EE-6C02-4D4E-AF4D-91D9E70FA3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41EA32D-428D-4010-A41A-C7E717D11A8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BADAFA1-159C-44B4-9DC9-FB3154F69C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4F75432-5C7F-4CE4-9AE8-CB3BE3CE603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34C465F-4083-4C87-B8E1-A4640825DD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52" name="楕円 651">
          <a:extLst>
            <a:ext uri="{FF2B5EF4-FFF2-40B4-BE49-F238E27FC236}">
              <a16:creationId xmlns:a16="http://schemas.microsoft.com/office/drawing/2014/main" id="{EDDC6D36-A97D-4E8B-95E3-3B5A2D08D57D}"/>
            </a:ext>
          </a:extLst>
        </xdr:cNvPr>
        <xdr:cNvSpPr/>
      </xdr:nvSpPr>
      <xdr:spPr>
        <a:xfrm>
          <a:off x="162687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25961</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DD4C8D12-379E-455E-BDF1-F1A7B974D046}"/>
            </a:ext>
          </a:extLst>
        </xdr:cNvPr>
        <xdr:cNvSpPr txBox="1"/>
      </xdr:nvSpPr>
      <xdr:spPr>
        <a:xfrm>
          <a:off x="16357600" y="1014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89626</xdr:rowOff>
    </xdr:from>
    <xdr:to>
      <xdr:col>81</xdr:col>
      <xdr:colOff>101600</xdr:colOff>
      <xdr:row>61</xdr:row>
      <xdr:rowOff>19776</xdr:rowOff>
    </xdr:to>
    <xdr:sp macro="" textlink="">
      <xdr:nvSpPr>
        <xdr:cNvPr id="654" name="楕円 653">
          <a:extLst>
            <a:ext uri="{FF2B5EF4-FFF2-40B4-BE49-F238E27FC236}">
              <a16:creationId xmlns:a16="http://schemas.microsoft.com/office/drawing/2014/main" id="{33D7D34B-B4DF-4898-8D15-8CABBF534209}"/>
            </a:ext>
          </a:extLst>
        </xdr:cNvPr>
        <xdr:cNvSpPr/>
      </xdr:nvSpPr>
      <xdr:spPr>
        <a:xfrm>
          <a:off x="15430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53884</xdr:rowOff>
    </xdr:from>
    <xdr:to>
      <xdr:col>85</xdr:col>
      <xdr:colOff>127000</xdr:colOff>
      <xdr:row>60</xdr:row>
      <xdr:rowOff>140426</xdr:rowOff>
    </xdr:to>
    <xdr:cxnSp macro="">
      <xdr:nvCxnSpPr>
        <xdr:cNvPr id="655" name="直線コネクタ 654">
          <a:extLst>
            <a:ext uri="{FF2B5EF4-FFF2-40B4-BE49-F238E27FC236}">
              <a16:creationId xmlns:a16="http://schemas.microsoft.com/office/drawing/2014/main" id="{86393A7E-6CA3-487F-AE6C-50BB933D7133}"/>
            </a:ext>
          </a:extLst>
        </xdr:cNvPr>
        <xdr:cNvCxnSpPr/>
      </xdr:nvCxnSpPr>
      <xdr:spPr>
        <a:xfrm flipV="1">
          <a:off x="15481300" y="10340884"/>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78196</xdr:rowOff>
    </xdr:from>
    <xdr:to>
      <xdr:col>76</xdr:col>
      <xdr:colOff>165100</xdr:colOff>
      <xdr:row>60</xdr:row>
      <xdr:rowOff>8346</xdr:rowOff>
    </xdr:to>
    <xdr:sp macro="" textlink="">
      <xdr:nvSpPr>
        <xdr:cNvPr id="656" name="楕円 655">
          <a:extLst>
            <a:ext uri="{FF2B5EF4-FFF2-40B4-BE49-F238E27FC236}">
              <a16:creationId xmlns:a16="http://schemas.microsoft.com/office/drawing/2014/main" id="{50431354-0763-4803-A0EB-DF380EFF2F75}"/>
            </a:ext>
          </a:extLst>
        </xdr:cNvPr>
        <xdr:cNvSpPr/>
      </xdr:nvSpPr>
      <xdr:spPr>
        <a:xfrm>
          <a:off x="14541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128996</xdr:rowOff>
    </xdr:from>
    <xdr:to>
      <xdr:col>81</xdr:col>
      <xdr:colOff>50800</xdr:colOff>
      <xdr:row>60</xdr:row>
      <xdr:rowOff>140426</xdr:rowOff>
    </xdr:to>
    <xdr:cxnSp macro="">
      <xdr:nvCxnSpPr>
        <xdr:cNvPr id="657" name="直線コネクタ 656">
          <a:extLst>
            <a:ext uri="{FF2B5EF4-FFF2-40B4-BE49-F238E27FC236}">
              <a16:creationId xmlns:a16="http://schemas.microsoft.com/office/drawing/2014/main" id="{08103B14-2F10-4A1C-A9F5-690111D2DA44}"/>
            </a:ext>
          </a:extLst>
        </xdr:cNvPr>
        <xdr:cNvCxnSpPr/>
      </xdr:nvCxnSpPr>
      <xdr:spPr>
        <a:xfrm>
          <a:off x="14592300" y="1024454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658" name="楕円 657">
          <a:extLst>
            <a:ext uri="{FF2B5EF4-FFF2-40B4-BE49-F238E27FC236}">
              <a16:creationId xmlns:a16="http://schemas.microsoft.com/office/drawing/2014/main" id="{86A4DF73-9294-4044-8D7D-447A02B77FBF}"/>
            </a:ext>
          </a:extLst>
        </xdr:cNvPr>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128996</xdr:rowOff>
    </xdr:from>
    <xdr:to>
      <xdr:col>76</xdr:col>
      <xdr:colOff>114300</xdr:colOff>
      <xdr:row>60</xdr:row>
      <xdr:rowOff>52251</xdr:rowOff>
    </xdr:to>
    <xdr:cxnSp macro="">
      <xdr:nvCxnSpPr>
        <xdr:cNvPr id="659" name="直線コネクタ 658">
          <a:extLst>
            <a:ext uri="{FF2B5EF4-FFF2-40B4-BE49-F238E27FC236}">
              <a16:creationId xmlns:a16="http://schemas.microsoft.com/office/drawing/2014/main" id="{E1582367-2A72-4083-877F-6E74B86CD9B9}"/>
            </a:ext>
          </a:extLst>
        </xdr:cNvPr>
        <xdr:cNvCxnSpPr/>
      </xdr:nvCxnSpPr>
      <xdr:spPr>
        <a:xfrm flipV="1">
          <a:off x="13703300" y="10244546"/>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132080</xdr:rowOff>
    </xdr:from>
    <xdr:to>
      <xdr:col>67</xdr:col>
      <xdr:colOff>101600</xdr:colOff>
      <xdr:row>60</xdr:row>
      <xdr:rowOff>62230</xdr:rowOff>
    </xdr:to>
    <xdr:sp macro="" textlink="">
      <xdr:nvSpPr>
        <xdr:cNvPr id="660" name="楕円 659">
          <a:extLst>
            <a:ext uri="{FF2B5EF4-FFF2-40B4-BE49-F238E27FC236}">
              <a16:creationId xmlns:a16="http://schemas.microsoft.com/office/drawing/2014/main" id="{FD93F1C3-A605-4056-BD1C-E57FAF080A1A}"/>
            </a:ext>
          </a:extLst>
        </xdr:cNvPr>
        <xdr:cNvSpPr/>
      </xdr:nvSpPr>
      <xdr:spPr>
        <a:xfrm>
          <a:off x="12763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xdr:rowOff>
    </xdr:from>
    <xdr:to>
      <xdr:col>71</xdr:col>
      <xdr:colOff>177800</xdr:colOff>
      <xdr:row>60</xdr:row>
      <xdr:rowOff>52251</xdr:rowOff>
    </xdr:to>
    <xdr:cxnSp macro="">
      <xdr:nvCxnSpPr>
        <xdr:cNvPr id="661" name="直線コネクタ 660">
          <a:extLst>
            <a:ext uri="{FF2B5EF4-FFF2-40B4-BE49-F238E27FC236}">
              <a16:creationId xmlns:a16="http://schemas.microsoft.com/office/drawing/2014/main" id="{5881A383-14CB-4C52-AF6F-E95B1E97A853}"/>
            </a:ext>
          </a:extLst>
        </xdr:cNvPr>
        <xdr:cNvCxnSpPr/>
      </xdr:nvCxnSpPr>
      <xdr:spPr>
        <a:xfrm>
          <a:off x="12814300" y="102984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662" name="n_1aveValue【学校施設】&#10;有形固定資産減価償却率">
          <a:extLst>
            <a:ext uri="{FF2B5EF4-FFF2-40B4-BE49-F238E27FC236}">
              <a16:creationId xmlns:a16="http://schemas.microsoft.com/office/drawing/2014/main" id="{8D416153-2A2C-4B21-AD91-0BC3CA6CCA3C}"/>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3" name="n_2aveValue【学校施設】&#10;有形固定資産減価償却率">
          <a:extLst>
            <a:ext uri="{FF2B5EF4-FFF2-40B4-BE49-F238E27FC236}">
              <a16:creationId xmlns:a16="http://schemas.microsoft.com/office/drawing/2014/main" id="{D1BF4B4C-B71C-471A-99D4-9047B09AE7A3}"/>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aveValue【学校施設】&#10;有形固定資産減価償却率">
          <a:extLst>
            <a:ext uri="{FF2B5EF4-FFF2-40B4-BE49-F238E27FC236}">
              <a16:creationId xmlns:a16="http://schemas.microsoft.com/office/drawing/2014/main" id="{803B3BAF-56C1-487C-B1F4-A07D5795897C}"/>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65" name="n_4aveValue【学校施設】&#10;有形固定資産減価償却率">
          <a:extLst>
            <a:ext uri="{FF2B5EF4-FFF2-40B4-BE49-F238E27FC236}">
              <a16:creationId xmlns:a16="http://schemas.microsoft.com/office/drawing/2014/main" id="{C379C365-BA22-4F6B-9A7C-827CBFEFAE6D}"/>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36303</xdr:rowOff>
    </xdr:from>
    <xdr:ext cx="405111" cy="259045"/>
    <xdr:sp macro="" textlink="">
      <xdr:nvSpPr>
        <xdr:cNvPr id="666" name="n_1mainValue【学校施設】&#10;有形固定資産減価償却率">
          <a:extLst>
            <a:ext uri="{FF2B5EF4-FFF2-40B4-BE49-F238E27FC236}">
              <a16:creationId xmlns:a16="http://schemas.microsoft.com/office/drawing/2014/main" id="{01B7A5E4-0785-4CC0-B89B-B1C67D989827}"/>
            </a:ext>
          </a:extLst>
        </xdr:cNvPr>
        <xdr:cNvSpPr txBox="1"/>
      </xdr:nvSpPr>
      <xdr:spPr>
        <a:xfrm>
          <a:off x="15266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67" name="n_2mainValue【学校施設】&#10;有形固定資産減価償却率">
          <a:extLst>
            <a:ext uri="{FF2B5EF4-FFF2-40B4-BE49-F238E27FC236}">
              <a16:creationId xmlns:a16="http://schemas.microsoft.com/office/drawing/2014/main" id="{87632240-E7D0-46B7-AA48-1EFA11500043}"/>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8" name="n_3mainValue【学校施設】&#10;有形固定資産減価償却率">
          <a:extLst>
            <a:ext uri="{FF2B5EF4-FFF2-40B4-BE49-F238E27FC236}">
              <a16:creationId xmlns:a16="http://schemas.microsoft.com/office/drawing/2014/main" id="{9FF7724F-E927-45A8-ADBF-47390A96BC43}"/>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9" name="n_4mainValue【学校施設】&#10;有形固定資産減価償却率">
          <a:extLst>
            <a:ext uri="{FF2B5EF4-FFF2-40B4-BE49-F238E27FC236}">
              <a16:creationId xmlns:a16="http://schemas.microsoft.com/office/drawing/2014/main" id="{E643EB7A-B0FD-43CA-8012-F92CF8FF7DC2}"/>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C42EEA6E-8809-47E9-B430-1ECB2BB1AA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C6CB0F75-6C83-438B-9D56-46D1B20795A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CB0C1215-7465-4969-8FCB-011DB331A16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8AD89C07-7362-48C3-9A08-7A7B77554D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C3ACB1C6-CC43-49B1-BBC3-14CE8900F1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B47BF0D9-D108-4217-810E-7F4EE06C2E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709A688A-6D55-4499-A1F2-BC6ACA6D8B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24852784-6335-417D-9F6B-4FCA93E2D7F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198B040C-9AA8-46C3-A008-18529231FB1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A757EC63-EE4B-4048-AA26-5D202225117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AE3C810F-E156-4B01-A06B-986AF07143A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74951E67-9D9B-44E4-9385-8B5A9B48E56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F775596C-AB72-424E-84F5-629EDA3866C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DF11E2D1-3A4E-42D1-8840-A46EA43D0BA2}"/>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5A7DF5A7-12D0-466D-8028-4A1AC672D91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7F59A877-ACD5-4BB2-BDAC-A602FF4D5DF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C27E61C1-2920-4D4C-A23D-83E29036945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70DB339F-D212-474D-8A9F-03068F1297E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5B9D2DE-29BD-42C4-B8E1-282DCCD7D9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51884CA7-9D62-4360-9CA7-A4CBA788372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B7F54011-D47C-4E19-B160-BC7F01E1C20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284EE3CB-44DF-46F8-B5E1-8804568E4078}"/>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17037A81-851B-4F54-B333-D010EE47FB37}"/>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A54BD0A2-B60E-43B9-93A3-D0BC58147992}"/>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7BE93006-56FA-44EF-AD65-D493DC22020A}"/>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BCFA8CD6-7542-4DED-8C8B-8E2D122A87D5}"/>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696" name="【学校施設】&#10;一人当たり面積平均値テキスト">
          <a:extLst>
            <a:ext uri="{FF2B5EF4-FFF2-40B4-BE49-F238E27FC236}">
              <a16:creationId xmlns:a16="http://schemas.microsoft.com/office/drawing/2014/main" id="{D783B7C8-654C-44EB-AC97-4923C5FC905B}"/>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6DA17A40-05A4-4FE6-AAAE-B402A7DB1683}"/>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FC0BB0C8-7A92-4E3A-A2E6-B69BF0CFCB27}"/>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8DC2C7A9-5AA5-4047-96A2-D36FAC025188}"/>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EC668D11-0D9B-48A1-BE39-1922687A49C5}"/>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7174AA0A-307C-4D26-B52D-040FCCF59835}"/>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FA4019A-D1ED-4A7F-B0EF-DF824143AB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A9D3349-9D57-4F00-9A72-13F0599D1AE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54FF829-01DB-4954-884C-BBBBEE82A6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DF07D5B-2B2A-4FA3-BE9E-AE96AB51708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1BB3A90-D093-4DF5-92CE-B752DEB442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57236</xdr:rowOff>
    </xdr:from>
    <xdr:to>
      <xdr:col>116</xdr:col>
      <xdr:colOff>114300</xdr:colOff>
      <xdr:row>62</xdr:row>
      <xdr:rowOff>158836</xdr:rowOff>
    </xdr:to>
    <xdr:sp macro="" textlink="">
      <xdr:nvSpPr>
        <xdr:cNvPr id="707" name="楕円 706">
          <a:extLst>
            <a:ext uri="{FF2B5EF4-FFF2-40B4-BE49-F238E27FC236}">
              <a16:creationId xmlns:a16="http://schemas.microsoft.com/office/drawing/2014/main" id="{4BDDA073-431A-4B8E-BEF0-1F5BEF5B133F}"/>
            </a:ext>
          </a:extLst>
        </xdr:cNvPr>
        <xdr:cNvSpPr/>
      </xdr:nvSpPr>
      <xdr:spPr>
        <a:xfrm>
          <a:off x="22110700" y="106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80113</xdr:rowOff>
    </xdr:from>
    <xdr:ext cx="469744" cy="259045"/>
    <xdr:sp macro="" textlink="">
      <xdr:nvSpPr>
        <xdr:cNvPr id="708" name="【学校施設】&#10;一人当たり面積該当値テキスト">
          <a:extLst>
            <a:ext uri="{FF2B5EF4-FFF2-40B4-BE49-F238E27FC236}">
              <a16:creationId xmlns:a16="http://schemas.microsoft.com/office/drawing/2014/main" id="{83E0B5D0-9770-4C22-AA22-B837E34B9307}"/>
            </a:ext>
          </a:extLst>
        </xdr:cNvPr>
        <xdr:cNvSpPr txBox="1"/>
      </xdr:nvSpPr>
      <xdr:spPr>
        <a:xfrm>
          <a:off x="22199600" y="105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45578</xdr:rowOff>
    </xdr:from>
    <xdr:to>
      <xdr:col>112</xdr:col>
      <xdr:colOff>38100</xdr:colOff>
      <xdr:row>62</xdr:row>
      <xdr:rowOff>147178</xdr:rowOff>
    </xdr:to>
    <xdr:sp macro="" textlink="">
      <xdr:nvSpPr>
        <xdr:cNvPr id="709" name="楕円 708">
          <a:extLst>
            <a:ext uri="{FF2B5EF4-FFF2-40B4-BE49-F238E27FC236}">
              <a16:creationId xmlns:a16="http://schemas.microsoft.com/office/drawing/2014/main" id="{872A586F-39FC-40F0-94DF-4FCCE3531CF1}"/>
            </a:ext>
          </a:extLst>
        </xdr:cNvPr>
        <xdr:cNvSpPr/>
      </xdr:nvSpPr>
      <xdr:spPr>
        <a:xfrm>
          <a:off x="21272500" y="106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96378</xdr:rowOff>
    </xdr:from>
    <xdr:to>
      <xdr:col>116</xdr:col>
      <xdr:colOff>63500</xdr:colOff>
      <xdr:row>62</xdr:row>
      <xdr:rowOff>108036</xdr:rowOff>
    </xdr:to>
    <xdr:cxnSp macro="">
      <xdr:nvCxnSpPr>
        <xdr:cNvPr id="710" name="直線コネクタ 709">
          <a:extLst>
            <a:ext uri="{FF2B5EF4-FFF2-40B4-BE49-F238E27FC236}">
              <a16:creationId xmlns:a16="http://schemas.microsoft.com/office/drawing/2014/main" id="{33FBB863-8C22-44E8-A541-523621945E9C}"/>
            </a:ext>
          </a:extLst>
        </xdr:cNvPr>
        <xdr:cNvCxnSpPr/>
      </xdr:nvCxnSpPr>
      <xdr:spPr>
        <a:xfrm>
          <a:off x="21323300" y="10726278"/>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58791</xdr:rowOff>
    </xdr:from>
    <xdr:to>
      <xdr:col>107</xdr:col>
      <xdr:colOff>101600</xdr:colOff>
      <xdr:row>62</xdr:row>
      <xdr:rowOff>160391</xdr:rowOff>
    </xdr:to>
    <xdr:sp macro="" textlink="">
      <xdr:nvSpPr>
        <xdr:cNvPr id="711" name="楕円 710">
          <a:extLst>
            <a:ext uri="{FF2B5EF4-FFF2-40B4-BE49-F238E27FC236}">
              <a16:creationId xmlns:a16="http://schemas.microsoft.com/office/drawing/2014/main" id="{1618B835-F9D8-4799-A6EC-532867D4A2F6}"/>
            </a:ext>
          </a:extLst>
        </xdr:cNvPr>
        <xdr:cNvSpPr/>
      </xdr:nvSpPr>
      <xdr:spPr>
        <a:xfrm>
          <a:off x="20383500" y="106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96378</xdr:rowOff>
    </xdr:from>
    <xdr:to>
      <xdr:col>111</xdr:col>
      <xdr:colOff>177800</xdr:colOff>
      <xdr:row>62</xdr:row>
      <xdr:rowOff>109591</xdr:rowOff>
    </xdr:to>
    <xdr:cxnSp macro="">
      <xdr:nvCxnSpPr>
        <xdr:cNvPr id="712" name="直線コネクタ 711">
          <a:extLst>
            <a:ext uri="{FF2B5EF4-FFF2-40B4-BE49-F238E27FC236}">
              <a16:creationId xmlns:a16="http://schemas.microsoft.com/office/drawing/2014/main" id="{41664B83-2364-49D1-899C-0F443C599F24}"/>
            </a:ext>
          </a:extLst>
        </xdr:cNvPr>
        <xdr:cNvCxnSpPr/>
      </xdr:nvCxnSpPr>
      <xdr:spPr>
        <a:xfrm flipV="1">
          <a:off x="20434300" y="10726278"/>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50150</xdr:rowOff>
    </xdr:from>
    <xdr:to>
      <xdr:col>102</xdr:col>
      <xdr:colOff>165100</xdr:colOff>
      <xdr:row>62</xdr:row>
      <xdr:rowOff>151750</xdr:rowOff>
    </xdr:to>
    <xdr:sp macro="" textlink="">
      <xdr:nvSpPr>
        <xdr:cNvPr id="713" name="楕円 712">
          <a:extLst>
            <a:ext uri="{FF2B5EF4-FFF2-40B4-BE49-F238E27FC236}">
              <a16:creationId xmlns:a16="http://schemas.microsoft.com/office/drawing/2014/main" id="{CE3A8125-0BB0-4DBE-80A7-E99F7B341B48}"/>
            </a:ext>
          </a:extLst>
        </xdr:cNvPr>
        <xdr:cNvSpPr/>
      </xdr:nvSpPr>
      <xdr:spPr>
        <a:xfrm>
          <a:off x="19494500" y="106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100950</xdr:rowOff>
    </xdr:from>
    <xdr:to>
      <xdr:col>107</xdr:col>
      <xdr:colOff>50800</xdr:colOff>
      <xdr:row>62</xdr:row>
      <xdr:rowOff>109591</xdr:rowOff>
    </xdr:to>
    <xdr:cxnSp macro="">
      <xdr:nvCxnSpPr>
        <xdr:cNvPr id="714" name="直線コネクタ 713">
          <a:extLst>
            <a:ext uri="{FF2B5EF4-FFF2-40B4-BE49-F238E27FC236}">
              <a16:creationId xmlns:a16="http://schemas.microsoft.com/office/drawing/2014/main" id="{03AE813C-A9C0-436A-B573-78748C6213B1}"/>
            </a:ext>
          </a:extLst>
        </xdr:cNvPr>
        <xdr:cNvCxnSpPr/>
      </xdr:nvCxnSpPr>
      <xdr:spPr>
        <a:xfrm>
          <a:off x="19545300" y="10730850"/>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54356</xdr:rowOff>
    </xdr:from>
    <xdr:to>
      <xdr:col>98</xdr:col>
      <xdr:colOff>38100</xdr:colOff>
      <xdr:row>62</xdr:row>
      <xdr:rowOff>155956</xdr:rowOff>
    </xdr:to>
    <xdr:sp macro="" textlink="">
      <xdr:nvSpPr>
        <xdr:cNvPr id="715" name="楕円 714">
          <a:extLst>
            <a:ext uri="{FF2B5EF4-FFF2-40B4-BE49-F238E27FC236}">
              <a16:creationId xmlns:a16="http://schemas.microsoft.com/office/drawing/2014/main" id="{0DC71E88-7EFA-485B-BF20-9D6CB8D17D61}"/>
            </a:ext>
          </a:extLst>
        </xdr:cNvPr>
        <xdr:cNvSpPr/>
      </xdr:nvSpPr>
      <xdr:spPr>
        <a:xfrm>
          <a:off x="18605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100950</xdr:rowOff>
    </xdr:from>
    <xdr:to>
      <xdr:col>102</xdr:col>
      <xdr:colOff>114300</xdr:colOff>
      <xdr:row>62</xdr:row>
      <xdr:rowOff>105156</xdr:rowOff>
    </xdr:to>
    <xdr:cxnSp macro="">
      <xdr:nvCxnSpPr>
        <xdr:cNvPr id="716" name="直線コネクタ 715">
          <a:extLst>
            <a:ext uri="{FF2B5EF4-FFF2-40B4-BE49-F238E27FC236}">
              <a16:creationId xmlns:a16="http://schemas.microsoft.com/office/drawing/2014/main" id="{E703B13A-61AA-4D0F-936D-31BBEBAE5007}"/>
            </a:ext>
          </a:extLst>
        </xdr:cNvPr>
        <xdr:cNvCxnSpPr/>
      </xdr:nvCxnSpPr>
      <xdr:spPr>
        <a:xfrm flipV="1">
          <a:off x="18656300" y="1073085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717" name="n_1aveValue【学校施設】&#10;一人当たり面積">
          <a:extLst>
            <a:ext uri="{FF2B5EF4-FFF2-40B4-BE49-F238E27FC236}">
              <a16:creationId xmlns:a16="http://schemas.microsoft.com/office/drawing/2014/main" id="{60A4D5C5-2D6D-4557-9374-969187E9F1B7}"/>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718" name="n_2aveValue【学校施設】&#10;一人当たり面積">
          <a:extLst>
            <a:ext uri="{FF2B5EF4-FFF2-40B4-BE49-F238E27FC236}">
              <a16:creationId xmlns:a16="http://schemas.microsoft.com/office/drawing/2014/main" id="{426DF1EE-74DF-4B28-BA0A-B13BEC961AE2}"/>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719" name="n_3aveValue【学校施設】&#10;一人当たり面積">
          <a:extLst>
            <a:ext uri="{FF2B5EF4-FFF2-40B4-BE49-F238E27FC236}">
              <a16:creationId xmlns:a16="http://schemas.microsoft.com/office/drawing/2014/main" id="{B1C6213F-39B1-4E3C-BCC0-910CBB31DAF6}"/>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720" name="n_4aveValue【学校施設】&#10;一人当たり面積">
          <a:extLst>
            <a:ext uri="{FF2B5EF4-FFF2-40B4-BE49-F238E27FC236}">
              <a16:creationId xmlns:a16="http://schemas.microsoft.com/office/drawing/2014/main" id="{229C41BB-45EB-464E-9CEB-907CE9C1C30A}"/>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163705</xdr:rowOff>
    </xdr:from>
    <xdr:ext cx="469744" cy="259045"/>
    <xdr:sp macro="" textlink="">
      <xdr:nvSpPr>
        <xdr:cNvPr id="721" name="n_1mainValue【学校施設】&#10;一人当たり面積">
          <a:extLst>
            <a:ext uri="{FF2B5EF4-FFF2-40B4-BE49-F238E27FC236}">
              <a16:creationId xmlns:a16="http://schemas.microsoft.com/office/drawing/2014/main" id="{6ABAC21A-B4C7-48DC-9E51-33965FC9E0FD}"/>
            </a:ext>
          </a:extLst>
        </xdr:cNvPr>
        <xdr:cNvSpPr txBox="1"/>
      </xdr:nvSpPr>
      <xdr:spPr>
        <a:xfrm>
          <a:off x="21075727" y="1045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5468</xdr:rowOff>
    </xdr:from>
    <xdr:ext cx="469744" cy="259045"/>
    <xdr:sp macro="" textlink="">
      <xdr:nvSpPr>
        <xdr:cNvPr id="722" name="n_2mainValue【学校施設】&#10;一人当たり面積">
          <a:extLst>
            <a:ext uri="{FF2B5EF4-FFF2-40B4-BE49-F238E27FC236}">
              <a16:creationId xmlns:a16="http://schemas.microsoft.com/office/drawing/2014/main" id="{204A1ECE-51E7-4A7A-BF5D-D63C3D45247E}"/>
            </a:ext>
          </a:extLst>
        </xdr:cNvPr>
        <xdr:cNvSpPr txBox="1"/>
      </xdr:nvSpPr>
      <xdr:spPr>
        <a:xfrm>
          <a:off x="20199427" y="1046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168277</xdr:rowOff>
    </xdr:from>
    <xdr:ext cx="469744" cy="259045"/>
    <xdr:sp macro="" textlink="">
      <xdr:nvSpPr>
        <xdr:cNvPr id="723" name="n_3mainValue【学校施設】&#10;一人当たり面積">
          <a:extLst>
            <a:ext uri="{FF2B5EF4-FFF2-40B4-BE49-F238E27FC236}">
              <a16:creationId xmlns:a16="http://schemas.microsoft.com/office/drawing/2014/main" id="{225EB864-CFDE-46A3-8738-EF1FD58DC5A0}"/>
            </a:ext>
          </a:extLst>
        </xdr:cNvPr>
        <xdr:cNvSpPr txBox="1"/>
      </xdr:nvSpPr>
      <xdr:spPr>
        <a:xfrm>
          <a:off x="19310427" y="104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24" name="n_4mainValue【学校施設】&#10;一人当たり面積">
          <a:extLst>
            <a:ext uri="{FF2B5EF4-FFF2-40B4-BE49-F238E27FC236}">
              <a16:creationId xmlns:a16="http://schemas.microsoft.com/office/drawing/2014/main" id="{6305848C-19FC-44F3-A2B5-6FECBC5E28F5}"/>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4C6E0C67-99C1-4D96-9D39-00E93F218B0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78E598AE-05A9-4642-BE13-D0CBF1C055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CCB87F10-D853-481C-BFBE-F34E5F210BF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552C150D-9343-4E38-A0F0-85D24EA1BA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986FEA2-2296-45F2-932E-2AC34EB187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8EBDA64C-15BB-4AFC-98CA-79628A3282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66B14B69-D63F-46A1-A7E8-E6F7A606BF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4CF998AD-BE63-4786-98E8-1B0C17F26C6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49628ACF-1365-49C2-B407-4617D3B83D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EC15FFA0-535F-477C-8D99-438E07A84E4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7CF21426-9008-47C7-B591-CF0A3BBCD63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EB4A4356-E284-4266-BAFD-AAABB5D855B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583D8A7-437F-4284-AF62-2364C427BEE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4E05D7F-1A49-49CF-8B0D-3D26E0B36FD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6B823B9C-AEDD-4541-AF75-F438D76C7EB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AEE3B2B8-BA15-4D88-A09C-958258EB3F9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FEA13215-DF6D-43CC-AA2B-B68B1EAE113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77065FE8-6154-4AE4-8634-AD94E7BA41C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2DFADE67-5C61-4422-AD66-7ABF6483B6F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4389EC3-CCDC-41A1-BEAF-49045B15352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9B595244-E656-4492-88EA-565A7B5D2A45}"/>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3487671E-54BC-441D-9DAC-BC4F1BF176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13B7B5EE-AB57-4435-B21C-E5D2EF81A09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F3192D07-E941-4F2F-88D0-EFAC9BA66FA3}"/>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児童館】&#10;有形固定資産減価償却率最小値テキスト">
          <a:extLst>
            <a:ext uri="{FF2B5EF4-FFF2-40B4-BE49-F238E27FC236}">
              <a16:creationId xmlns:a16="http://schemas.microsoft.com/office/drawing/2014/main" id="{E9D79B4B-7DC7-4CEB-9058-0D53F52AAD33}"/>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5BE675E5-C276-47C9-99DC-4A439D30491B}"/>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児童館】&#10;有形固定資産減価償却率最大値テキスト">
          <a:extLst>
            <a:ext uri="{FF2B5EF4-FFF2-40B4-BE49-F238E27FC236}">
              <a16:creationId xmlns:a16="http://schemas.microsoft.com/office/drawing/2014/main" id="{D4EDEF02-2DC7-42FA-B9E5-6939C586AD73}"/>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2FAE1D89-BFA5-46FC-9A44-DD03CE23C19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753" name="【児童館】&#10;有形固定資産減価償却率平均値テキスト">
          <a:extLst>
            <a:ext uri="{FF2B5EF4-FFF2-40B4-BE49-F238E27FC236}">
              <a16:creationId xmlns:a16="http://schemas.microsoft.com/office/drawing/2014/main" id="{65363AB6-3CCD-4180-A32F-435BB3B1A9F8}"/>
            </a:ext>
          </a:extLst>
        </xdr:cNvPr>
        <xdr:cNvSpPr txBox="1"/>
      </xdr:nvSpPr>
      <xdr:spPr>
        <a:xfrm>
          <a:off x="16357600" y="13945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754" name="フローチャート: 判断 753">
          <a:extLst>
            <a:ext uri="{FF2B5EF4-FFF2-40B4-BE49-F238E27FC236}">
              <a16:creationId xmlns:a16="http://schemas.microsoft.com/office/drawing/2014/main" id="{C494AB3C-BD27-4B75-965C-A68993AF72ED}"/>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755" name="フローチャート: 判断 754">
          <a:extLst>
            <a:ext uri="{FF2B5EF4-FFF2-40B4-BE49-F238E27FC236}">
              <a16:creationId xmlns:a16="http://schemas.microsoft.com/office/drawing/2014/main" id="{683756FB-3A0D-4248-ADF3-5F608BE96F9D}"/>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756" name="フローチャート: 判断 755">
          <a:extLst>
            <a:ext uri="{FF2B5EF4-FFF2-40B4-BE49-F238E27FC236}">
              <a16:creationId xmlns:a16="http://schemas.microsoft.com/office/drawing/2014/main" id="{D2153882-6ABD-48F2-99A0-BC1FDC013C6D}"/>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757" name="フローチャート: 判断 756">
          <a:extLst>
            <a:ext uri="{FF2B5EF4-FFF2-40B4-BE49-F238E27FC236}">
              <a16:creationId xmlns:a16="http://schemas.microsoft.com/office/drawing/2014/main" id="{E2487D22-2EFC-45CE-AB38-2805D8223421}"/>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758" name="フローチャート: 判断 757">
          <a:extLst>
            <a:ext uri="{FF2B5EF4-FFF2-40B4-BE49-F238E27FC236}">
              <a16:creationId xmlns:a16="http://schemas.microsoft.com/office/drawing/2014/main" id="{6345C669-30CB-4167-B94D-0BD0F5BD9CB8}"/>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8E6B020-DE30-4850-BE1B-E652F2E460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516A8E5-E52B-4B00-A9CC-7260B3F4584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647CE75-415A-40CC-8E28-1750EA3A55C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9A89ECB-7693-4F02-9BC3-0E447CC2330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DA1555F-A9FB-4D92-8902-D9ECCA4924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84</xdr:row>
      <xdr:rowOff>146050</xdr:rowOff>
    </xdr:from>
    <xdr:to>
      <xdr:col>67</xdr:col>
      <xdr:colOff>101600</xdr:colOff>
      <xdr:row>85</xdr:row>
      <xdr:rowOff>76200</xdr:rowOff>
    </xdr:to>
    <xdr:sp macro="" textlink="">
      <xdr:nvSpPr>
        <xdr:cNvPr id="764" name="楕円 763">
          <a:extLst>
            <a:ext uri="{FF2B5EF4-FFF2-40B4-BE49-F238E27FC236}">
              <a16:creationId xmlns:a16="http://schemas.microsoft.com/office/drawing/2014/main" id="{543334AD-0374-49C9-A9F5-4B77C5BAA4D8}"/>
            </a:ext>
          </a:extLst>
        </xdr:cNvPr>
        <xdr:cNvSpPr/>
      </xdr:nvSpPr>
      <xdr:spPr>
        <a:xfrm>
          <a:off x="12763500" y="145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99077</xdr:rowOff>
    </xdr:from>
    <xdr:ext cx="405111" cy="259045"/>
    <xdr:sp macro="" textlink="">
      <xdr:nvSpPr>
        <xdr:cNvPr id="765" name="n_1aveValue【児童館】&#10;有形固定資産減価償却率">
          <a:extLst>
            <a:ext uri="{FF2B5EF4-FFF2-40B4-BE49-F238E27FC236}">
              <a16:creationId xmlns:a16="http://schemas.microsoft.com/office/drawing/2014/main" id="{2676812D-6648-4679-91C9-33A3F8F51B38}"/>
            </a:ext>
          </a:extLst>
        </xdr:cNvPr>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766" name="n_2aveValue【児童館】&#10;有形固定資産減価償却率">
          <a:extLst>
            <a:ext uri="{FF2B5EF4-FFF2-40B4-BE49-F238E27FC236}">
              <a16:creationId xmlns:a16="http://schemas.microsoft.com/office/drawing/2014/main" id="{ECB32B9A-CDB1-4A21-A87F-EA378E2B94DE}"/>
            </a:ext>
          </a:extLst>
        </xdr:cNvPr>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767" name="n_3aveValue【児童館】&#10;有形固定資産減価償却率">
          <a:extLst>
            <a:ext uri="{FF2B5EF4-FFF2-40B4-BE49-F238E27FC236}">
              <a16:creationId xmlns:a16="http://schemas.microsoft.com/office/drawing/2014/main" id="{A4B96DFD-C27A-4612-BC3B-A613E4063F75}"/>
            </a:ext>
          </a:extLst>
        </xdr:cNvPr>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768" name="n_4aveValue【児童館】&#10;有形固定資産減価償却率">
          <a:extLst>
            <a:ext uri="{FF2B5EF4-FFF2-40B4-BE49-F238E27FC236}">
              <a16:creationId xmlns:a16="http://schemas.microsoft.com/office/drawing/2014/main" id="{3EEBC768-9929-4E4D-9124-5D981FAA4628}"/>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67327</xdr:rowOff>
    </xdr:from>
    <xdr:ext cx="405111" cy="259045"/>
    <xdr:sp macro="" textlink="">
      <xdr:nvSpPr>
        <xdr:cNvPr id="769" name="n_4mainValue【児童館】&#10;有形固定資産減価償却率">
          <a:extLst>
            <a:ext uri="{FF2B5EF4-FFF2-40B4-BE49-F238E27FC236}">
              <a16:creationId xmlns:a16="http://schemas.microsoft.com/office/drawing/2014/main" id="{ECEC41C1-7DA8-4A7E-BBB7-43A5AACEFCDC}"/>
            </a:ext>
          </a:extLst>
        </xdr:cNvPr>
        <xdr:cNvSpPr txBox="1"/>
      </xdr:nvSpPr>
      <xdr:spPr>
        <a:xfrm>
          <a:off x="12611744" y="1464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5BB47CCF-AA2C-4CA5-B32D-4CC18101C6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B69D9C3B-DC61-48A0-841C-77969799E0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B37489BA-6BF1-4F01-BCF9-F85DA9B202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25682577-DC05-46F1-9BE2-A80D4EBBE7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8027CD70-5DD0-46F4-A5CF-5E3F78684D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80CB0170-5140-4B17-925C-B3AF39018F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D7622599-85DE-4676-BF9B-8E75468673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D62754D3-43AE-415F-AC36-AFBB5D34769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81CB507A-9DCF-44EC-90D9-DC240C388E1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955A6FDD-ED8F-45A5-A48F-22CE244B9CF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71A74D63-1668-4612-ADC0-9C801C8DAF4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E0DF595C-A397-4B90-8380-BD9F909534F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F46F2561-9265-4084-B04F-F87D1549B6B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C2529D11-F900-4958-B734-B4DCB4A0B4C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157D976-3940-44CB-9915-1F78DE22F2A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C8CE4789-197C-421A-AD8E-D7F5AC948E6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A69DCBE7-A33B-470E-A037-3F09782DB2A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692833D7-52C0-4728-A5EC-552D91970C4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9F9E845-7423-4BA5-AE1A-C6D48877A49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4D3FA0B2-5B12-45DB-9452-84775E85B60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71589502-1AE9-4D17-934E-038A247E54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FD5CE111-D40E-4BC3-A7E7-246D8CE2C45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a:extLst>
            <a:ext uri="{FF2B5EF4-FFF2-40B4-BE49-F238E27FC236}">
              <a16:creationId xmlns:a16="http://schemas.microsoft.com/office/drawing/2014/main" id="{B2CFEFCD-B0AA-49C7-8BBF-A282F7DA532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93" name="直線コネクタ 792">
          <a:extLst>
            <a:ext uri="{FF2B5EF4-FFF2-40B4-BE49-F238E27FC236}">
              <a16:creationId xmlns:a16="http://schemas.microsoft.com/office/drawing/2014/main" id="{6A1F319C-FF9B-4731-A115-5C261379A76F}"/>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94" name="【児童館】&#10;一人当たり面積最小値テキスト">
          <a:extLst>
            <a:ext uri="{FF2B5EF4-FFF2-40B4-BE49-F238E27FC236}">
              <a16:creationId xmlns:a16="http://schemas.microsoft.com/office/drawing/2014/main" id="{AE0AD549-E2C2-411C-B739-11FAB6AAB30E}"/>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95" name="直線コネクタ 794">
          <a:extLst>
            <a:ext uri="{FF2B5EF4-FFF2-40B4-BE49-F238E27FC236}">
              <a16:creationId xmlns:a16="http://schemas.microsoft.com/office/drawing/2014/main" id="{CFE59524-6688-4629-92B5-C63E0EAB5925}"/>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96" name="【児童館】&#10;一人当たり面積最大値テキスト">
          <a:extLst>
            <a:ext uri="{FF2B5EF4-FFF2-40B4-BE49-F238E27FC236}">
              <a16:creationId xmlns:a16="http://schemas.microsoft.com/office/drawing/2014/main" id="{00938029-91EC-4419-817E-9104DFAFA36A}"/>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97" name="直線コネクタ 796">
          <a:extLst>
            <a:ext uri="{FF2B5EF4-FFF2-40B4-BE49-F238E27FC236}">
              <a16:creationId xmlns:a16="http://schemas.microsoft.com/office/drawing/2014/main" id="{FB898C2D-E881-4DE9-9E03-7EACB997FCCA}"/>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98" name="【児童館】&#10;一人当たり面積平均値テキスト">
          <a:extLst>
            <a:ext uri="{FF2B5EF4-FFF2-40B4-BE49-F238E27FC236}">
              <a16:creationId xmlns:a16="http://schemas.microsoft.com/office/drawing/2014/main" id="{2921561B-7984-4A20-BE79-D02C97CB08DE}"/>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99" name="フローチャート: 判断 798">
          <a:extLst>
            <a:ext uri="{FF2B5EF4-FFF2-40B4-BE49-F238E27FC236}">
              <a16:creationId xmlns:a16="http://schemas.microsoft.com/office/drawing/2014/main" id="{7B521D83-4F18-44DA-B12B-4903F9BD0BFA}"/>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800" name="フローチャート: 判断 799">
          <a:extLst>
            <a:ext uri="{FF2B5EF4-FFF2-40B4-BE49-F238E27FC236}">
              <a16:creationId xmlns:a16="http://schemas.microsoft.com/office/drawing/2014/main" id="{90D18A8A-AF98-4DF7-95C5-0BE1E0D78D34}"/>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801" name="フローチャート: 判断 800">
          <a:extLst>
            <a:ext uri="{FF2B5EF4-FFF2-40B4-BE49-F238E27FC236}">
              <a16:creationId xmlns:a16="http://schemas.microsoft.com/office/drawing/2014/main" id="{F22EDAA2-4155-4196-B493-5C232384FB23}"/>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02" name="フローチャート: 判断 801">
          <a:extLst>
            <a:ext uri="{FF2B5EF4-FFF2-40B4-BE49-F238E27FC236}">
              <a16:creationId xmlns:a16="http://schemas.microsoft.com/office/drawing/2014/main" id="{3B3D247F-A130-4B55-A04E-5E314E782E46}"/>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803" name="フローチャート: 判断 802">
          <a:extLst>
            <a:ext uri="{FF2B5EF4-FFF2-40B4-BE49-F238E27FC236}">
              <a16:creationId xmlns:a16="http://schemas.microsoft.com/office/drawing/2014/main" id="{96CD7E90-D9D3-41AA-B942-FA369284AC21}"/>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3E45E7DB-25CC-4AB8-BB37-8001236D446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D73376A4-9A3F-4B43-B291-62ABDAA1FD4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340FEFA7-36CC-422D-BB03-84F4E5A3F8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76F23B98-70A7-419D-BA2A-D8B93DC5E01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0AF9095-A785-4381-B376-9C58FF49853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13970</xdr:rowOff>
    </xdr:from>
    <xdr:to>
      <xdr:col>98</xdr:col>
      <xdr:colOff>38100</xdr:colOff>
      <xdr:row>84</xdr:row>
      <xdr:rowOff>115570</xdr:rowOff>
    </xdr:to>
    <xdr:sp macro="" textlink="">
      <xdr:nvSpPr>
        <xdr:cNvPr id="809" name="楕円 808">
          <a:extLst>
            <a:ext uri="{FF2B5EF4-FFF2-40B4-BE49-F238E27FC236}">
              <a16:creationId xmlns:a16="http://schemas.microsoft.com/office/drawing/2014/main" id="{CD2D83A5-B3B6-44AC-9D97-073A2D77D0AC}"/>
            </a:ext>
          </a:extLst>
        </xdr:cNvPr>
        <xdr:cNvSpPr/>
      </xdr:nvSpPr>
      <xdr:spPr>
        <a:xfrm>
          <a:off x="18605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74947</xdr:rowOff>
    </xdr:from>
    <xdr:ext cx="469744" cy="259045"/>
    <xdr:sp macro="" textlink="">
      <xdr:nvSpPr>
        <xdr:cNvPr id="810" name="n_1aveValue【児童館】&#10;一人当たり面積">
          <a:extLst>
            <a:ext uri="{FF2B5EF4-FFF2-40B4-BE49-F238E27FC236}">
              <a16:creationId xmlns:a16="http://schemas.microsoft.com/office/drawing/2014/main" id="{1CBB3FAD-01CE-4820-B3D7-53ED33BE2542}"/>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811" name="n_2aveValue【児童館】&#10;一人当たり面積">
          <a:extLst>
            <a:ext uri="{FF2B5EF4-FFF2-40B4-BE49-F238E27FC236}">
              <a16:creationId xmlns:a16="http://schemas.microsoft.com/office/drawing/2014/main" id="{0F6CEB3C-6000-4701-8DCA-209A1F60EB08}"/>
            </a:ext>
          </a:extLst>
        </xdr:cNvPr>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812" name="n_3aveValue【児童館】&#10;一人当たり面積">
          <a:extLst>
            <a:ext uri="{FF2B5EF4-FFF2-40B4-BE49-F238E27FC236}">
              <a16:creationId xmlns:a16="http://schemas.microsoft.com/office/drawing/2014/main" id="{65BFEE41-D672-463C-838B-B3E3BE038278}"/>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813" name="n_4aveValue【児童館】&#10;一人当たり面積">
          <a:extLst>
            <a:ext uri="{FF2B5EF4-FFF2-40B4-BE49-F238E27FC236}">
              <a16:creationId xmlns:a16="http://schemas.microsoft.com/office/drawing/2014/main" id="{E615376D-4448-4560-A89B-168EB8FA8C49}"/>
            </a:ext>
          </a:extLst>
        </xdr:cNvPr>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106697</xdr:rowOff>
    </xdr:from>
    <xdr:ext cx="469744" cy="259045"/>
    <xdr:sp macro="" textlink="">
      <xdr:nvSpPr>
        <xdr:cNvPr id="814" name="n_4mainValue【児童館】&#10;一人当たり面積">
          <a:extLst>
            <a:ext uri="{FF2B5EF4-FFF2-40B4-BE49-F238E27FC236}">
              <a16:creationId xmlns:a16="http://schemas.microsoft.com/office/drawing/2014/main" id="{3D54C99E-385F-43BF-A94E-C6E3A38B6177}"/>
            </a:ext>
          </a:extLst>
        </xdr:cNvPr>
        <xdr:cNvSpPr txBox="1"/>
      </xdr:nvSpPr>
      <xdr:spPr>
        <a:xfrm>
          <a:off x="18421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5" name="正方形/長方形 814">
          <a:extLst>
            <a:ext uri="{FF2B5EF4-FFF2-40B4-BE49-F238E27FC236}">
              <a16:creationId xmlns:a16="http://schemas.microsoft.com/office/drawing/2014/main" id="{65D01586-BEB0-405F-B523-26403B303F5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6" name="正方形/長方形 815">
          <a:extLst>
            <a:ext uri="{FF2B5EF4-FFF2-40B4-BE49-F238E27FC236}">
              <a16:creationId xmlns:a16="http://schemas.microsoft.com/office/drawing/2014/main" id="{DACD62B8-7A27-41E7-A2AD-7A8815AA13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7" name="正方形/長方形 816">
          <a:extLst>
            <a:ext uri="{FF2B5EF4-FFF2-40B4-BE49-F238E27FC236}">
              <a16:creationId xmlns:a16="http://schemas.microsoft.com/office/drawing/2014/main" id="{4722E95D-72C1-40EE-9D88-C251DEA86C4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8" name="正方形/長方形 817">
          <a:extLst>
            <a:ext uri="{FF2B5EF4-FFF2-40B4-BE49-F238E27FC236}">
              <a16:creationId xmlns:a16="http://schemas.microsoft.com/office/drawing/2014/main" id="{668937CB-70C9-4E72-8675-E712B38D7C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9" name="正方形/長方形 818">
          <a:extLst>
            <a:ext uri="{FF2B5EF4-FFF2-40B4-BE49-F238E27FC236}">
              <a16:creationId xmlns:a16="http://schemas.microsoft.com/office/drawing/2014/main" id="{142E3EE3-E643-4BA2-AF61-0CBDCA69F2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0" name="正方形/長方形 819">
          <a:extLst>
            <a:ext uri="{FF2B5EF4-FFF2-40B4-BE49-F238E27FC236}">
              <a16:creationId xmlns:a16="http://schemas.microsoft.com/office/drawing/2014/main" id="{5AAF4AD6-3EFF-4661-B8BF-B389527716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1" name="正方形/長方形 820">
          <a:extLst>
            <a:ext uri="{FF2B5EF4-FFF2-40B4-BE49-F238E27FC236}">
              <a16:creationId xmlns:a16="http://schemas.microsoft.com/office/drawing/2014/main" id="{E17B4CF9-930B-4399-9681-ED914A1A0F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正方形/長方形 821">
          <a:extLst>
            <a:ext uri="{FF2B5EF4-FFF2-40B4-BE49-F238E27FC236}">
              <a16:creationId xmlns:a16="http://schemas.microsoft.com/office/drawing/2014/main" id="{C5736D29-BC67-4DFD-AC3B-DB92FF5302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3" name="テキスト ボックス 822">
          <a:extLst>
            <a:ext uri="{FF2B5EF4-FFF2-40B4-BE49-F238E27FC236}">
              <a16:creationId xmlns:a16="http://schemas.microsoft.com/office/drawing/2014/main" id="{9E94822A-B057-4E7B-B885-1C0F800A09F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4" name="直線コネクタ 823">
          <a:extLst>
            <a:ext uri="{FF2B5EF4-FFF2-40B4-BE49-F238E27FC236}">
              <a16:creationId xmlns:a16="http://schemas.microsoft.com/office/drawing/2014/main" id="{C29AD3F9-3C03-402B-B798-3B70656A4BC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5" name="テキスト ボックス 824">
          <a:extLst>
            <a:ext uri="{FF2B5EF4-FFF2-40B4-BE49-F238E27FC236}">
              <a16:creationId xmlns:a16="http://schemas.microsoft.com/office/drawing/2014/main" id="{82C1D5A9-72D6-4B19-B92B-28FF8C1830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6" name="直線コネクタ 825">
          <a:extLst>
            <a:ext uri="{FF2B5EF4-FFF2-40B4-BE49-F238E27FC236}">
              <a16:creationId xmlns:a16="http://schemas.microsoft.com/office/drawing/2014/main" id="{05F97FE7-1310-4359-97A9-C4A6AF62158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7" name="テキスト ボックス 826">
          <a:extLst>
            <a:ext uri="{FF2B5EF4-FFF2-40B4-BE49-F238E27FC236}">
              <a16:creationId xmlns:a16="http://schemas.microsoft.com/office/drawing/2014/main" id="{BD5DFD23-B0BF-4079-813B-1924E58D2E9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8" name="直線コネクタ 827">
          <a:extLst>
            <a:ext uri="{FF2B5EF4-FFF2-40B4-BE49-F238E27FC236}">
              <a16:creationId xmlns:a16="http://schemas.microsoft.com/office/drawing/2014/main" id="{A2E5006C-CAB7-43DA-A7F0-B8764C61C55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9" name="テキスト ボックス 828">
          <a:extLst>
            <a:ext uri="{FF2B5EF4-FFF2-40B4-BE49-F238E27FC236}">
              <a16:creationId xmlns:a16="http://schemas.microsoft.com/office/drawing/2014/main" id="{1744A198-EE98-49CB-BA62-E2F82FA091F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0" name="直線コネクタ 829">
          <a:extLst>
            <a:ext uri="{FF2B5EF4-FFF2-40B4-BE49-F238E27FC236}">
              <a16:creationId xmlns:a16="http://schemas.microsoft.com/office/drawing/2014/main" id="{1762E9F8-E19D-4974-98A4-BFFEBA14099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1" name="テキスト ボックス 830">
          <a:extLst>
            <a:ext uri="{FF2B5EF4-FFF2-40B4-BE49-F238E27FC236}">
              <a16:creationId xmlns:a16="http://schemas.microsoft.com/office/drawing/2014/main" id="{F3717452-1969-480E-8D8C-DDB003C9F11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2" name="直線コネクタ 831">
          <a:extLst>
            <a:ext uri="{FF2B5EF4-FFF2-40B4-BE49-F238E27FC236}">
              <a16:creationId xmlns:a16="http://schemas.microsoft.com/office/drawing/2014/main" id="{0A6DDEEB-9D6C-489A-BC10-D6E8B0A5EF7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3" name="テキスト ボックス 832">
          <a:extLst>
            <a:ext uri="{FF2B5EF4-FFF2-40B4-BE49-F238E27FC236}">
              <a16:creationId xmlns:a16="http://schemas.microsoft.com/office/drawing/2014/main" id="{E9346E5D-BD33-401A-A5B5-D7EAD693631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4" name="直線コネクタ 833">
          <a:extLst>
            <a:ext uri="{FF2B5EF4-FFF2-40B4-BE49-F238E27FC236}">
              <a16:creationId xmlns:a16="http://schemas.microsoft.com/office/drawing/2014/main" id="{8BE8773C-6365-4257-81BD-C86E4C058FF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5" name="テキスト ボックス 834">
          <a:extLst>
            <a:ext uri="{FF2B5EF4-FFF2-40B4-BE49-F238E27FC236}">
              <a16:creationId xmlns:a16="http://schemas.microsoft.com/office/drawing/2014/main" id="{C877D55F-2118-413F-BD14-BAA318E3EF7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6" name="直線コネクタ 835">
          <a:extLst>
            <a:ext uri="{FF2B5EF4-FFF2-40B4-BE49-F238E27FC236}">
              <a16:creationId xmlns:a16="http://schemas.microsoft.com/office/drawing/2014/main" id="{1B68A316-842B-4A5E-87B4-DA9028071C1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7" name="テキスト ボックス 836">
          <a:extLst>
            <a:ext uri="{FF2B5EF4-FFF2-40B4-BE49-F238E27FC236}">
              <a16:creationId xmlns:a16="http://schemas.microsoft.com/office/drawing/2014/main" id="{42169413-B190-46B0-AFBD-6E1E2F75E6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8" name="直線コネクタ 837">
          <a:extLst>
            <a:ext uri="{FF2B5EF4-FFF2-40B4-BE49-F238E27FC236}">
              <a16:creationId xmlns:a16="http://schemas.microsoft.com/office/drawing/2014/main" id="{A3315671-F7AA-4AF3-8B8C-AEA7C64FC8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公民館】&#10;有形固定資産減価償却率グラフ枠">
          <a:extLst>
            <a:ext uri="{FF2B5EF4-FFF2-40B4-BE49-F238E27FC236}">
              <a16:creationId xmlns:a16="http://schemas.microsoft.com/office/drawing/2014/main" id="{B857F463-707F-44B9-A89D-347A19AB41A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840" name="直線コネクタ 839">
          <a:extLst>
            <a:ext uri="{FF2B5EF4-FFF2-40B4-BE49-F238E27FC236}">
              <a16:creationId xmlns:a16="http://schemas.microsoft.com/office/drawing/2014/main" id="{F6649C27-719D-404D-B959-DAB6F810EFBA}"/>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1" name="【公民館】&#10;有形固定資産減価償却率最小値テキスト">
          <a:extLst>
            <a:ext uri="{FF2B5EF4-FFF2-40B4-BE49-F238E27FC236}">
              <a16:creationId xmlns:a16="http://schemas.microsoft.com/office/drawing/2014/main" id="{851C0AA3-F921-4AA9-96EE-997B2C1C66A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2" name="直線コネクタ 841">
          <a:extLst>
            <a:ext uri="{FF2B5EF4-FFF2-40B4-BE49-F238E27FC236}">
              <a16:creationId xmlns:a16="http://schemas.microsoft.com/office/drawing/2014/main" id="{75B09D73-2F63-45A4-9EFF-29CB852D0C9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43" name="【公民館】&#10;有形固定資産減価償却率最大値テキスト">
          <a:extLst>
            <a:ext uri="{FF2B5EF4-FFF2-40B4-BE49-F238E27FC236}">
              <a16:creationId xmlns:a16="http://schemas.microsoft.com/office/drawing/2014/main" id="{D0493C7D-1F24-4546-BC22-95C2273E6C1E}"/>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44" name="直線コネクタ 843">
          <a:extLst>
            <a:ext uri="{FF2B5EF4-FFF2-40B4-BE49-F238E27FC236}">
              <a16:creationId xmlns:a16="http://schemas.microsoft.com/office/drawing/2014/main" id="{1046E642-638A-4C1D-8041-1460E720A446}"/>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845" name="【公民館】&#10;有形固定資産減価償却率平均値テキスト">
          <a:extLst>
            <a:ext uri="{FF2B5EF4-FFF2-40B4-BE49-F238E27FC236}">
              <a16:creationId xmlns:a16="http://schemas.microsoft.com/office/drawing/2014/main" id="{D21FAC4D-C906-4BF4-A215-D55920381D0F}"/>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846" name="フローチャート: 判断 845">
          <a:extLst>
            <a:ext uri="{FF2B5EF4-FFF2-40B4-BE49-F238E27FC236}">
              <a16:creationId xmlns:a16="http://schemas.microsoft.com/office/drawing/2014/main" id="{FAFDDD95-BBC4-4434-AF78-E01B4CFB4CDF}"/>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847" name="フローチャート: 判断 846">
          <a:extLst>
            <a:ext uri="{FF2B5EF4-FFF2-40B4-BE49-F238E27FC236}">
              <a16:creationId xmlns:a16="http://schemas.microsoft.com/office/drawing/2014/main" id="{4A3DEF74-6CF6-4AFB-AD0D-B975E85039FE}"/>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848" name="フローチャート: 判断 847">
          <a:extLst>
            <a:ext uri="{FF2B5EF4-FFF2-40B4-BE49-F238E27FC236}">
              <a16:creationId xmlns:a16="http://schemas.microsoft.com/office/drawing/2014/main" id="{F95AC725-04DB-4EFB-8D7B-101F71070B6E}"/>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849" name="フローチャート: 判断 848">
          <a:extLst>
            <a:ext uri="{FF2B5EF4-FFF2-40B4-BE49-F238E27FC236}">
              <a16:creationId xmlns:a16="http://schemas.microsoft.com/office/drawing/2014/main" id="{321D82E5-A70E-4787-A61F-6609B0F3863D}"/>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850" name="フローチャート: 判断 849">
          <a:extLst>
            <a:ext uri="{FF2B5EF4-FFF2-40B4-BE49-F238E27FC236}">
              <a16:creationId xmlns:a16="http://schemas.microsoft.com/office/drawing/2014/main" id="{9ACB242B-C932-462A-9602-D4EE35179EFB}"/>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B0D368D0-2826-4D08-A1FA-3415537A43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24C4A33C-995C-4DC3-A463-9FED65CC61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6E6DD0E-96DF-4F76-9813-00884EB2D6A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2C863775-B4D9-46D3-8EF4-03906BD911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ABF353B8-57CF-4D7C-A88E-DF3FF4A069E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856" name="楕円 855">
          <a:extLst>
            <a:ext uri="{FF2B5EF4-FFF2-40B4-BE49-F238E27FC236}">
              <a16:creationId xmlns:a16="http://schemas.microsoft.com/office/drawing/2014/main" id="{3723D284-F4B1-4A3B-94C0-11F28C179586}"/>
            </a:ext>
          </a:extLst>
        </xdr:cNvPr>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857" name="【公民館】&#10;有形固定資産減価償却率該当値テキスト">
          <a:extLst>
            <a:ext uri="{FF2B5EF4-FFF2-40B4-BE49-F238E27FC236}">
              <a16:creationId xmlns:a16="http://schemas.microsoft.com/office/drawing/2014/main" id="{748CFEC0-C82A-4084-97B4-1385924E047A}"/>
            </a:ext>
          </a:extLst>
        </xdr:cNvPr>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858" name="楕円 857">
          <a:extLst>
            <a:ext uri="{FF2B5EF4-FFF2-40B4-BE49-F238E27FC236}">
              <a16:creationId xmlns:a16="http://schemas.microsoft.com/office/drawing/2014/main" id="{EC964B56-43C6-42A1-8822-0AF90ABF6459}"/>
            </a:ext>
          </a:extLst>
        </xdr:cNvPr>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115388</xdr:rowOff>
    </xdr:to>
    <xdr:cxnSp macro="">
      <xdr:nvCxnSpPr>
        <xdr:cNvPr id="859" name="直線コネクタ 858">
          <a:extLst>
            <a:ext uri="{FF2B5EF4-FFF2-40B4-BE49-F238E27FC236}">
              <a16:creationId xmlns:a16="http://schemas.microsoft.com/office/drawing/2014/main" id="{DCC1B222-3E1C-46BD-8132-42C60447D992}"/>
            </a:ext>
          </a:extLst>
        </xdr:cNvPr>
        <xdr:cNvCxnSpPr/>
      </xdr:nvCxnSpPr>
      <xdr:spPr>
        <a:xfrm>
          <a:off x="15481300" y="182760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113574</xdr:rowOff>
    </xdr:from>
    <xdr:to>
      <xdr:col>76</xdr:col>
      <xdr:colOff>165100</xdr:colOff>
      <xdr:row>106</xdr:row>
      <xdr:rowOff>43724</xdr:rowOff>
    </xdr:to>
    <xdr:sp macro="" textlink="">
      <xdr:nvSpPr>
        <xdr:cNvPr id="860" name="楕円 859">
          <a:extLst>
            <a:ext uri="{FF2B5EF4-FFF2-40B4-BE49-F238E27FC236}">
              <a16:creationId xmlns:a16="http://schemas.microsoft.com/office/drawing/2014/main" id="{7EA54D01-C184-46CB-BA26-8190AB966231}"/>
            </a:ext>
          </a:extLst>
        </xdr:cNvPr>
        <xdr:cNvSpPr/>
      </xdr:nvSpPr>
      <xdr:spPr>
        <a:xfrm>
          <a:off x="14541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164374</xdr:rowOff>
    </xdr:from>
    <xdr:to>
      <xdr:col>81</xdr:col>
      <xdr:colOff>50800</xdr:colOff>
      <xdr:row>106</xdr:row>
      <xdr:rowOff>102326</xdr:rowOff>
    </xdr:to>
    <xdr:cxnSp macro="">
      <xdr:nvCxnSpPr>
        <xdr:cNvPr id="861" name="直線コネクタ 860">
          <a:extLst>
            <a:ext uri="{FF2B5EF4-FFF2-40B4-BE49-F238E27FC236}">
              <a16:creationId xmlns:a16="http://schemas.microsoft.com/office/drawing/2014/main" id="{50AC87DD-7561-41B1-883E-FCC2959F9D7F}"/>
            </a:ext>
          </a:extLst>
        </xdr:cNvPr>
        <xdr:cNvCxnSpPr/>
      </xdr:nvCxnSpPr>
      <xdr:spPr>
        <a:xfrm>
          <a:off x="14592300" y="18166624"/>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862" name="楕円 861">
          <a:extLst>
            <a:ext uri="{FF2B5EF4-FFF2-40B4-BE49-F238E27FC236}">
              <a16:creationId xmlns:a16="http://schemas.microsoft.com/office/drawing/2014/main" id="{2473D9C8-C815-408A-8A4F-77AD3D6CE71A}"/>
            </a:ext>
          </a:extLst>
        </xdr:cNvPr>
        <xdr:cNvSpPr/>
      </xdr:nvSpPr>
      <xdr:spPr>
        <a:xfrm>
          <a:off x="1365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164374</xdr:rowOff>
    </xdr:from>
    <xdr:to>
      <xdr:col>76</xdr:col>
      <xdr:colOff>114300</xdr:colOff>
      <xdr:row>106</xdr:row>
      <xdr:rowOff>56606</xdr:rowOff>
    </xdr:to>
    <xdr:cxnSp macro="">
      <xdr:nvCxnSpPr>
        <xdr:cNvPr id="863" name="直線コネクタ 862">
          <a:extLst>
            <a:ext uri="{FF2B5EF4-FFF2-40B4-BE49-F238E27FC236}">
              <a16:creationId xmlns:a16="http://schemas.microsoft.com/office/drawing/2014/main" id="{6FECC6F2-11A3-4031-AD25-4E4DC57793C1}"/>
            </a:ext>
          </a:extLst>
        </xdr:cNvPr>
        <xdr:cNvCxnSpPr/>
      </xdr:nvCxnSpPr>
      <xdr:spPr>
        <a:xfrm flipV="1">
          <a:off x="13703300" y="1816662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156029</xdr:rowOff>
    </xdr:from>
    <xdr:to>
      <xdr:col>67</xdr:col>
      <xdr:colOff>101600</xdr:colOff>
      <xdr:row>106</xdr:row>
      <xdr:rowOff>86179</xdr:rowOff>
    </xdr:to>
    <xdr:sp macro="" textlink="">
      <xdr:nvSpPr>
        <xdr:cNvPr id="864" name="楕円 863">
          <a:extLst>
            <a:ext uri="{FF2B5EF4-FFF2-40B4-BE49-F238E27FC236}">
              <a16:creationId xmlns:a16="http://schemas.microsoft.com/office/drawing/2014/main" id="{A15DE5DC-86D9-495B-B5CB-ED130C027B06}"/>
            </a:ext>
          </a:extLst>
        </xdr:cNvPr>
        <xdr:cNvSpPr/>
      </xdr:nvSpPr>
      <xdr:spPr>
        <a:xfrm>
          <a:off x="12763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35379</xdr:rowOff>
    </xdr:from>
    <xdr:to>
      <xdr:col>71</xdr:col>
      <xdr:colOff>177800</xdr:colOff>
      <xdr:row>106</xdr:row>
      <xdr:rowOff>56606</xdr:rowOff>
    </xdr:to>
    <xdr:cxnSp macro="">
      <xdr:nvCxnSpPr>
        <xdr:cNvPr id="865" name="直線コネクタ 864">
          <a:extLst>
            <a:ext uri="{FF2B5EF4-FFF2-40B4-BE49-F238E27FC236}">
              <a16:creationId xmlns:a16="http://schemas.microsoft.com/office/drawing/2014/main" id="{F9CEBB23-5C0B-464D-A65C-16DCAE977FF6}"/>
            </a:ext>
          </a:extLst>
        </xdr:cNvPr>
        <xdr:cNvCxnSpPr/>
      </xdr:nvCxnSpPr>
      <xdr:spPr>
        <a:xfrm>
          <a:off x="12814300" y="1820907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866" name="n_1aveValue【公民館】&#10;有形固定資産減価償却率">
          <a:extLst>
            <a:ext uri="{FF2B5EF4-FFF2-40B4-BE49-F238E27FC236}">
              <a16:creationId xmlns:a16="http://schemas.microsoft.com/office/drawing/2014/main" id="{1FE8E18A-F16A-4C54-822E-FB930413382A}"/>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867" name="n_2aveValue【公民館】&#10;有形固定資産減価償却率">
          <a:extLst>
            <a:ext uri="{FF2B5EF4-FFF2-40B4-BE49-F238E27FC236}">
              <a16:creationId xmlns:a16="http://schemas.microsoft.com/office/drawing/2014/main" id="{F62B0C94-BE6C-4AF9-BE2E-019FE6B68CA2}"/>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868" name="n_3aveValue【公民館】&#10;有形固定資産減価償却率">
          <a:extLst>
            <a:ext uri="{FF2B5EF4-FFF2-40B4-BE49-F238E27FC236}">
              <a16:creationId xmlns:a16="http://schemas.microsoft.com/office/drawing/2014/main" id="{E6DEC7AB-06A5-41FF-84D3-CCBE22D7FEFC}"/>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869" name="n_4aveValue【公民館】&#10;有形固定資産減価償却率">
          <a:extLst>
            <a:ext uri="{FF2B5EF4-FFF2-40B4-BE49-F238E27FC236}">
              <a16:creationId xmlns:a16="http://schemas.microsoft.com/office/drawing/2014/main" id="{46E7AB61-9D11-476C-9C64-E339B030C7EA}"/>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870" name="n_1mainValue【公民館】&#10;有形固定資産減価償却率">
          <a:extLst>
            <a:ext uri="{FF2B5EF4-FFF2-40B4-BE49-F238E27FC236}">
              <a16:creationId xmlns:a16="http://schemas.microsoft.com/office/drawing/2014/main" id="{94864177-21B9-4AFF-AD14-F9B7C0A5887E}"/>
            </a:ext>
          </a:extLst>
        </xdr:cNvPr>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34851</xdr:rowOff>
    </xdr:from>
    <xdr:ext cx="405111" cy="259045"/>
    <xdr:sp macro="" textlink="">
      <xdr:nvSpPr>
        <xdr:cNvPr id="871" name="n_2mainValue【公民館】&#10;有形固定資産減価償却率">
          <a:extLst>
            <a:ext uri="{FF2B5EF4-FFF2-40B4-BE49-F238E27FC236}">
              <a16:creationId xmlns:a16="http://schemas.microsoft.com/office/drawing/2014/main" id="{89D72CC5-6A99-4F4B-9241-A5C856F9B76F}"/>
            </a:ext>
          </a:extLst>
        </xdr:cNvPr>
        <xdr:cNvSpPr txBox="1"/>
      </xdr:nvSpPr>
      <xdr:spPr>
        <a:xfrm>
          <a:off x="14389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98533</xdr:rowOff>
    </xdr:from>
    <xdr:ext cx="405111" cy="259045"/>
    <xdr:sp macro="" textlink="">
      <xdr:nvSpPr>
        <xdr:cNvPr id="872" name="n_3mainValue【公民館】&#10;有形固定資産減価償却率">
          <a:extLst>
            <a:ext uri="{FF2B5EF4-FFF2-40B4-BE49-F238E27FC236}">
              <a16:creationId xmlns:a16="http://schemas.microsoft.com/office/drawing/2014/main" id="{0FEBAE3A-209B-4E76-8755-82651C093386}"/>
            </a:ext>
          </a:extLst>
        </xdr:cNvPr>
        <xdr:cNvSpPr txBox="1"/>
      </xdr:nvSpPr>
      <xdr:spPr>
        <a:xfrm>
          <a:off x="13500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77306</xdr:rowOff>
    </xdr:from>
    <xdr:ext cx="405111" cy="259045"/>
    <xdr:sp macro="" textlink="">
      <xdr:nvSpPr>
        <xdr:cNvPr id="873" name="n_4mainValue【公民館】&#10;有形固定資産減価償却率">
          <a:extLst>
            <a:ext uri="{FF2B5EF4-FFF2-40B4-BE49-F238E27FC236}">
              <a16:creationId xmlns:a16="http://schemas.microsoft.com/office/drawing/2014/main" id="{B75439B7-2D06-4470-8ED2-F5EB822FD3D6}"/>
            </a:ext>
          </a:extLst>
        </xdr:cNvPr>
        <xdr:cNvSpPr txBox="1"/>
      </xdr:nvSpPr>
      <xdr:spPr>
        <a:xfrm>
          <a:off x="12611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4" name="正方形/長方形 873">
          <a:extLst>
            <a:ext uri="{FF2B5EF4-FFF2-40B4-BE49-F238E27FC236}">
              <a16:creationId xmlns:a16="http://schemas.microsoft.com/office/drawing/2014/main" id="{E6371070-9EF8-40CD-83CC-912B383030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5" name="正方形/長方形 874">
          <a:extLst>
            <a:ext uri="{FF2B5EF4-FFF2-40B4-BE49-F238E27FC236}">
              <a16:creationId xmlns:a16="http://schemas.microsoft.com/office/drawing/2014/main" id="{0D71278D-5994-44DA-AD03-2C9C526CF7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6" name="正方形/長方形 875">
          <a:extLst>
            <a:ext uri="{FF2B5EF4-FFF2-40B4-BE49-F238E27FC236}">
              <a16:creationId xmlns:a16="http://schemas.microsoft.com/office/drawing/2014/main" id="{49050FC7-7A9A-4CCF-BD15-A7F4855A95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7" name="正方形/長方形 876">
          <a:extLst>
            <a:ext uri="{FF2B5EF4-FFF2-40B4-BE49-F238E27FC236}">
              <a16:creationId xmlns:a16="http://schemas.microsoft.com/office/drawing/2014/main" id="{A3F2A567-0891-4174-A7FD-D08EA3DCE9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8" name="正方形/長方形 877">
          <a:extLst>
            <a:ext uri="{FF2B5EF4-FFF2-40B4-BE49-F238E27FC236}">
              <a16:creationId xmlns:a16="http://schemas.microsoft.com/office/drawing/2014/main" id="{F4969A1C-F79D-4898-8371-2F1B2257D7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9" name="正方形/長方形 878">
          <a:extLst>
            <a:ext uri="{FF2B5EF4-FFF2-40B4-BE49-F238E27FC236}">
              <a16:creationId xmlns:a16="http://schemas.microsoft.com/office/drawing/2014/main" id="{6AA2FA30-8730-40B2-97E4-EA3EFCA765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0" name="正方形/長方形 879">
          <a:extLst>
            <a:ext uri="{FF2B5EF4-FFF2-40B4-BE49-F238E27FC236}">
              <a16:creationId xmlns:a16="http://schemas.microsoft.com/office/drawing/2014/main" id="{035D4B0F-53B2-4461-8998-D14B349424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1" name="正方形/長方形 880">
          <a:extLst>
            <a:ext uri="{FF2B5EF4-FFF2-40B4-BE49-F238E27FC236}">
              <a16:creationId xmlns:a16="http://schemas.microsoft.com/office/drawing/2014/main" id="{71EA9D30-9FA1-48F1-94D3-F9C8B02777A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2" name="テキスト ボックス 881">
          <a:extLst>
            <a:ext uri="{FF2B5EF4-FFF2-40B4-BE49-F238E27FC236}">
              <a16:creationId xmlns:a16="http://schemas.microsoft.com/office/drawing/2014/main" id="{9068DD60-C3D5-4714-B3F0-372AFD3D38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3" name="直線コネクタ 882">
          <a:extLst>
            <a:ext uri="{FF2B5EF4-FFF2-40B4-BE49-F238E27FC236}">
              <a16:creationId xmlns:a16="http://schemas.microsoft.com/office/drawing/2014/main" id="{26A4598A-4811-4B74-992F-36097DF577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4" name="直線コネクタ 883">
          <a:extLst>
            <a:ext uri="{FF2B5EF4-FFF2-40B4-BE49-F238E27FC236}">
              <a16:creationId xmlns:a16="http://schemas.microsoft.com/office/drawing/2014/main" id="{3E436D17-52EB-42D3-8C55-6137FDFEB9B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5" name="テキスト ボックス 884">
          <a:extLst>
            <a:ext uri="{FF2B5EF4-FFF2-40B4-BE49-F238E27FC236}">
              <a16:creationId xmlns:a16="http://schemas.microsoft.com/office/drawing/2014/main" id="{802E0FD0-7DCD-4CC9-8249-DE9F9A41A16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6" name="直線コネクタ 885">
          <a:extLst>
            <a:ext uri="{FF2B5EF4-FFF2-40B4-BE49-F238E27FC236}">
              <a16:creationId xmlns:a16="http://schemas.microsoft.com/office/drawing/2014/main" id="{7B4BF86F-FA58-4E0A-97EE-FC3570675AC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7" name="テキスト ボックス 886">
          <a:extLst>
            <a:ext uri="{FF2B5EF4-FFF2-40B4-BE49-F238E27FC236}">
              <a16:creationId xmlns:a16="http://schemas.microsoft.com/office/drawing/2014/main" id="{F2DE54BF-376D-4561-AA2F-C3CE5C36A9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8" name="直線コネクタ 887">
          <a:extLst>
            <a:ext uri="{FF2B5EF4-FFF2-40B4-BE49-F238E27FC236}">
              <a16:creationId xmlns:a16="http://schemas.microsoft.com/office/drawing/2014/main" id="{8C93F885-22AB-4DC4-B859-4EED138F8E3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89" name="テキスト ボックス 888">
          <a:extLst>
            <a:ext uri="{FF2B5EF4-FFF2-40B4-BE49-F238E27FC236}">
              <a16:creationId xmlns:a16="http://schemas.microsoft.com/office/drawing/2014/main" id="{B5EBBF7A-F47D-4CED-A4BC-343DC1A6E57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0" name="直線コネクタ 889">
          <a:extLst>
            <a:ext uri="{FF2B5EF4-FFF2-40B4-BE49-F238E27FC236}">
              <a16:creationId xmlns:a16="http://schemas.microsoft.com/office/drawing/2014/main" id="{161EE9B2-AD68-403A-9BBE-D54FB108E5B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91" name="テキスト ボックス 890">
          <a:extLst>
            <a:ext uri="{FF2B5EF4-FFF2-40B4-BE49-F238E27FC236}">
              <a16:creationId xmlns:a16="http://schemas.microsoft.com/office/drawing/2014/main" id="{589FB7B8-239D-4BF9-B181-CD4180C7D8D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2" name="直線コネクタ 891">
          <a:extLst>
            <a:ext uri="{FF2B5EF4-FFF2-40B4-BE49-F238E27FC236}">
              <a16:creationId xmlns:a16="http://schemas.microsoft.com/office/drawing/2014/main" id="{8F54A17A-30D2-47CF-976C-EA6DC18DE9F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93" name="テキスト ボックス 892">
          <a:extLst>
            <a:ext uri="{FF2B5EF4-FFF2-40B4-BE49-F238E27FC236}">
              <a16:creationId xmlns:a16="http://schemas.microsoft.com/office/drawing/2014/main" id="{A608AFBC-6A71-41C5-BF60-8BBC1A16B33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4" name="直線コネクタ 893">
          <a:extLst>
            <a:ext uri="{FF2B5EF4-FFF2-40B4-BE49-F238E27FC236}">
              <a16:creationId xmlns:a16="http://schemas.microsoft.com/office/drawing/2014/main" id="{1A0CA40D-EE7B-4382-BA3A-75480708761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95" name="テキスト ボックス 894">
          <a:extLst>
            <a:ext uri="{FF2B5EF4-FFF2-40B4-BE49-F238E27FC236}">
              <a16:creationId xmlns:a16="http://schemas.microsoft.com/office/drawing/2014/main" id="{D390A1B8-B30E-4D95-9C84-4E18113E4E4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6" name="【公民館】&#10;一人当たり面積グラフ枠">
          <a:extLst>
            <a:ext uri="{FF2B5EF4-FFF2-40B4-BE49-F238E27FC236}">
              <a16:creationId xmlns:a16="http://schemas.microsoft.com/office/drawing/2014/main" id="{706B0BF9-E793-4C18-80A9-1AA02EF78BC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97" name="直線コネクタ 896">
          <a:extLst>
            <a:ext uri="{FF2B5EF4-FFF2-40B4-BE49-F238E27FC236}">
              <a16:creationId xmlns:a16="http://schemas.microsoft.com/office/drawing/2014/main" id="{40DF089F-8CE8-4BC2-9831-3DCBA7BD7DF5}"/>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98" name="【公民館】&#10;一人当たり面積最小値テキスト">
          <a:extLst>
            <a:ext uri="{FF2B5EF4-FFF2-40B4-BE49-F238E27FC236}">
              <a16:creationId xmlns:a16="http://schemas.microsoft.com/office/drawing/2014/main" id="{9C747CAB-7A69-4C96-9280-A30408E8BE42}"/>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99" name="直線コネクタ 898">
          <a:extLst>
            <a:ext uri="{FF2B5EF4-FFF2-40B4-BE49-F238E27FC236}">
              <a16:creationId xmlns:a16="http://schemas.microsoft.com/office/drawing/2014/main" id="{665F6C8A-985D-4863-A634-861D0752AD38}"/>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900" name="【公民館】&#10;一人当たり面積最大値テキスト">
          <a:extLst>
            <a:ext uri="{FF2B5EF4-FFF2-40B4-BE49-F238E27FC236}">
              <a16:creationId xmlns:a16="http://schemas.microsoft.com/office/drawing/2014/main" id="{6CB35CBB-34BD-45FA-B2AF-9D3DC1683BD4}"/>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901" name="直線コネクタ 900">
          <a:extLst>
            <a:ext uri="{FF2B5EF4-FFF2-40B4-BE49-F238E27FC236}">
              <a16:creationId xmlns:a16="http://schemas.microsoft.com/office/drawing/2014/main" id="{52721172-8EDF-4240-AAA5-4EB31ED5CA5B}"/>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902" name="【公民館】&#10;一人当たり面積平均値テキスト">
          <a:extLst>
            <a:ext uri="{FF2B5EF4-FFF2-40B4-BE49-F238E27FC236}">
              <a16:creationId xmlns:a16="http://schemas.microsoft.com/office/drawing/2014/main" id="{8F0A2135-34E2-49F9-BC54-E30C4CDC5F73}"/>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903" name="フローチャート: 判断 902">
          <a:extLst>
            <a:ext uri="{FF2B5EF4-FFF2-40B4-BE49-F238E27FC236}">
              <a16:creationId xmlns:a16="http://schemas.microsoft.com/office/drawing/2014/main" id="{8A71F09F-E66F-439B-8F3F-D3882D9025D9}"/>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904" name="フローチャート: 判断 903">
          <a:extLst>
            <a:ext uri="{FF2B5EF4-FFF2-40B4-BE49-F238E27FC236}">
              <a16:creationId xmlns:a16="http://schemas.microsoft.com/office/drawing/2014/main" id="{059D7924-0D60-43AD-9DD6-83D40A8AAC94}"/>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905" name="フローチャート: 判断 904">
          <a:extLst>
            <a:ext uri="{FF2B5EF4-FFF2-40B4-BE49-F238E27FC236}">
              <a16:creationId xmlns:a16="http://schemas.microsoft.com/office/drawing/2014/main" id="{A8AD6AB3-1467-4CDB-B8D3-7B0B53E71450}"/>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906" name="フローチャート: 判断 905">
          <a:extLst>
            <a:ext uri="{FF2B5EF4-FFF2-40B4-BE49-F238E27FC236}">
              <a16:creationId xmlns:a16="http://schemas.microsoft.com/office/drawing/2014/main" id="{944DFC89-BF6B-4A26-B190-314038C7B9E5}"/>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907" name="フローチャート: 判断 906">
          <a:extLst>
            <a:ext uri="{FF2B5EF4-FFF2-40B4-BE49-F238E27FC236}">
              <a16:creationId xmlns:a16="http://schemas.microsoft.com/office/drawing/2014/main" id="{4525844E-A3D1-4277-97AF-E6CB5AEC923B}"/>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AF19DE53-8409-4637-BB56-0568EA130FD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98E473C7-A84B-4B15-A49D-6642A91D3B1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B6B1E3AC-DEA3-4DED-9FC0-C52D59A28A3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2FAA9B05-41F9-4BB7-8112-59B47B9B75D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87E23EFF-B4B8-4941-9F75-8D8DFDB466B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51994</xdr:rowOff>
    </xdr:from>
    <xdr:to>
      <xdr:col>116</xdr:col>
      <xdr:colOff>114300</xdr:colOff>
      <xdr:row>108</xdr:row>
      <xdr:rowOff>153594</xdr:rowOff>
    </xdr:to>
    <xdr:sp macro="" textlink="">
      <xdr:nvSpPr>
        <xdr:cNvPr id="913" name="楕円 912">
          <a:extLst>
            <a:ext uri="{FF2B5EF4-FFF2-40B4-BE49-F238E27FC236}">
              <a16:creationId xmlns:a16="http://schemas.microsoft.com/office/drawing/2014/main" id="{99CE95FD-5B74-4CE0-8FA3-D7B2EF1AB5FC}"/>
            </a:ext>
          </a:extLst>
        </xdr:cNvPr>
        <xdr:cNvSpPr/>
      </xdr:nvSpPr>
      <xdr:spPr>
        <a:xfrm>
          <a:off x="22110700" y="1856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914" name="【公民館】&#10;一人当たり面積該当値テキスト">
          <a:extLst>
            <a:ext uri="{FF2B5EF4-FFF2-40B4-BE49-F238E27FC236}">
              <a16:creationId xmlns:a16="http://schemas.microsoft.com/office/drawing/2014/main" id="{7816C290-77B9-421D-9744-42E092791BCF}"/>
            </a:ext>
          </a:extLst>
        </xdr:cNvPr>
        <xdr:cNvSpPr txBox="1"/>
      </xdr:nvSpPr>
      <xdr:spPr>
        <a:xfrm>
          <a:off x="22199600" y="18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53212</xdr:rowOff>
    </xdr:from>
    <xdr:to>
      <xdr:col>112</xdr:col>
      <xdr:colOff>38100</xdr:colOff>
      <xdr:row>108</xdr:row>
      <xdr:rowOff>154812</xdr:rowOff>
    </xdr:to>
    <xdr:sp macro="" textlink="">
      <xdr:nvSpPr>
        <xdr:cNvPr id="915" name="楕円 914">
          <a:extLst>
            <a:ext uri="{FF2B5EF4-FFF2-40B4-BE49-F238E27FC236}">
              <a16:creationId xmlns:a16="http://schemas.microsoft.com/office/drawing/2014/main" id="{377ABD51-BB27-4740-9F81-C99CAE9C7CD0}"/>
            </a:ext>
          </a:extLst>
        </xdr:cNvPr>
        <xdr:cNvSpPr/>
      </xdr:nvSpPr>
      <xdr:spPr>
        <a:xfrm>
          <a:off x="21272500" y="1856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102794</xdr:rowOff>
    </xdr:from>
    <xdr:to>
      <xdr:col>116</xdr:col>
      <xdr:colOff>63500</xdr:colOff>
      <xdr:row>108</xdr:row>
      <xdr:rowOff>104012</xdr:rowOff>
    </xdr:to>
    <xdr:cxnSp macro="">
      <xdr:nvCxnSpPr>
        <xdr:cNvPr id="916" name="直線コネクタ 915">
          <a:extLst>
            <a:ext uri="{FF2B5EF4-FFF2-40B4-BE49-F238E27FC236}">
              <a16:creationId xmlns:a16="http://schemas.microsoft.com/office/drawing/2014/main" id="{10588F33-36C9-4132-9B42-799982954674}"/>
            </a:ext>
          </a:extLst>
        </xdr:cNvPr>
        <xdr:cNvCxnSpPr/>
      </xdr:nvCxnSpPr>
      <xdr:spPr>
        <a:xfrm flipV="1">
          <a:off x="21323300" y="18619394"/>
          <a:ext cx="8382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53594</xdr:rowOff>
    </xdr:from>
    <xdr:to>
      <xdr:col>107</xdr:col>
      <xdr:colOff>101600</xdr:colOff>
      <xdr:row>108</xdr:row>
      <xdr:rowOff>155194</xdr:rowOff>
    </xdr:to>
    <xdr:sp macro="" textlink="">
      <xdr:nvSpPr>
        <xdr:cNvPr id="917" name="楕円 916">
          <a:extLst>
            <a:ext uri="{FF2B5EF4-FFF2-40B4-BE49-F238E27FC236}">
              <a16:creationId xmlns:a16="http://schemas.microsoft.com/office/drawing/2014/main" id="{B56C6079-B8F6-4C64-9F85-D8842EA8ACE1}"/>
            </a:ext>
          </a:extLst>
        </xdr:cNvPr>
        <xdr:cNvSpPr/>
      </xdr:nvSpPr>
      <xdr:spPr>
        <a:xfrm>
          <a:off x="20383500" y="185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104012</xdr:rowOff>
    </xdr:from>
    <xdr:to>
      <xdr:col>111</xdr:col>
      <xdr:colOff>177800</xdr:colOff>
      <xdr:row>108</xdr:row>
      <xdr:rowOff>104394</xdr:rowOff>
    </xdr:to>
    <xdr:cxnSp macro="">
      <xdr:nvCxnSpPr>
        <xdr:cNvPr id="918" name="直線コネクタ 917">
          <a:extLst>
            <a:ext uri="{FF2B5EF4-FFF2-40B4-BE49-F238E27FC236}">
              <a16:creationId xmlns:a16="http://schemas.microsoft.com/office/drawing/2014/main" id="{667D3532-705F-4BD8-AE62-F4FF745D2E06}"/>
            </a:ext>
          </a:extLst>
        </xdr:cNvPr>
        <xdr:cNvCxnSpPr/>
      </xdr:nvCxnSpPr>
      <xdr:spPr>
        <a:xfrm flipV="1">
          <a:off x="20434300" y="18620612"/>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54203</xdr:rowOff>
    </xdr:from>
    <xdr:to>
      <xdr:col>102</xdr:col>
      <xdr:colOff>165100</xdr:colOff>
      <xdr:row>108</xdr:row>
      <xdr:rowOff>155803</xdr:rowOff>
    </xdr:to>
    <xdr:sp macro="" textlink="">
      <xdr:nvSpPr>
        <xdr:cNvPr id="919" name="楕円 918">
          <a:extLst>
            <a:ext uri="{FF2B5EF4-FFF2-40B4-BE49-F238E27FC236}">
              <a16:creationId xmlns:a16="http://schemas.microsoft.com/office/drawing/2014/main" id="{9E9E44F4-BFB1-45BB-A3F9-725F7025001F}"/>
            </a:ext>
          </a:extLst>
        </xdr:cNvPr>
        <xdr:cNvSpPr/>
      </xdr:nvSpPr>
      <xdr:spPr>
        <a:xfrm>
          <a:off x="19494500" y="185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104394</xdr:rowOff>
    </xdr:from>
    <xdr:to>
      <xdr:col>107</xdr:col>
      <xdr:colOff>50800</xdr:colOff>
      <xdr:row>108</xdr:row>
      <xdr:rowOff>105003</xdr:rowOff>
    </xdr:to>
    <xdr:cxnSp macro="">
      <xdr:nvCxnSpPr>
        <xdr:cNvPr id="920" name="直線コネクタ 919">
          <a:extLst>
            <a:ext uri="{FF2B5EF4-FFF2-40B4-BE49-F238E27FC236}">
              <a16:creationId xmlns:a16="http://schemas.microsoft.com/office/drawing/2014/main" id="{689DC4E6-3856-4095-9561-EF1C6D8B6E64}"/>
            </a:ext>
          </a:extLst>
        </xdr:cNvPr>
        <xdr:cNvCxnSpPr/>
      </xdr:nvCxnSpPr>
      <xdr:spPr>
        <a:xfrm flipV="1">
          <a:off x="19545300" y="1862099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63272</xdr:rowOff>
    </xdr:from>
    <xdr:to>
      <xdr:col>98</xdr:col>
      <xdr:colOff>38100</xdr:colOff>
      <xdr:row>108</xdr:row>
      <xdr:rowOff>164872</xdr:rowOff>
    </xdr:to>
    <xdr:sp macro="" textlink="">
      <xdr:nvSpPr>
        <xdr:cNvPr id="921" name="楕円 920">
          <a:extLst>
            <a:ext uri="{FF2B5EF4-FFF2-40B4-BE49-F238E27FC236}">
              <a16:creationId xmlns:a16="http://schemas.microsoft.com/office/drawing/2014/main" id="{C01BCDEC-0128-4E60-856D-1C3E20A50E2E}"/>
            </a:ext>
          </a:extLst>
        </xdr:cNvPr>
        <xdr:cNvSpPr/>
      </xdr:nvSpPr>
      <xdr:spPr>
        <a:xfrm>
          <a:off x="18605500" y="18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105003</xdr:rowOff>
    </xdr:from>
    <xdr:to>
      <xdr:col>102</xdr:col>
      <xdr:colOff>114300</xdr:colOff>
      <xdr:row>108</xdr:row>
      <xdr:rowOff>114072</xdr:rowOff>
    </xdr:to>
    <xdr:cxnSp macro="">
      <xdr:nvCxnSpPr>
        <xdr:cNvPr id="922" name="直線コネクタ 921">
          <a:extLst>
            <a:ext uri="{FF2B5EF4-FFF2-40B4-BE49-F238E27FC236}">
              <a16:creationId xmlns:a16="http://schemas.microsoft.com/office/drawing/2014/main" id="{A472B145-80B1-4F9F-AE7C-E924441DC9EA}"/>
            </a:ext>
          </a:extLst>
        </xdr:cNvPr>
        <xdr:cNvCxnSpPr/>
      </xdr:nvCxnSpPr>
      <xdr:spPr>
        <a:xfrm flipV="1">
          <a:off x="18656300" y="18621603"/>
          <a:ext cx="8890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923" name="n_1aveValue【公民館】&#10;一人当たり面積">
          <a:extLst>
            <a:ext uri="{FF2B5EF4-FFF2-40B4-BE49-F238E27FC236}">
              <a16:creationId xmlns:a16="http://schemas.microsoft.com/office/drawing/2014/main" id="{97A6BBE9-7CEB-4D34-911E-2E9EA3A06954}"/>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924" name="n_2aveValue【公民館】&#10;一人当たり面積">
          <a:extLst>
            <a:ext uri="{FF2B5EF4-FFF2-40B4-BE49-F238E27FC236}">
              <a16:creationId xmlns:a16="http://schemas.microsoft.com/office/drawing/2014/main" id="{32B4828F-2C30-4527-8AFB-671B8B4039F1}"/>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925" name="n_3aveValue【公民館】&#10;一人当たり面積">
          <a:extLst>
            <a:ext uri="{FF2B5EF4-FFF2-40B4-BE49-F238E27FC236}">
              <a16:creationId xmlns:a16="http://schemas.microsoft.com/office/drawing/2014/main" id="{372E10A3-FE2F-4BEA-B444-FBB6EB3E7B0E}"/>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926" name="n_4aveValue【公民館】&#10;一人当たり面積">
          <a:extLst>
            <a:ext uri="{FF2B5EF4-FFF2-40B4-BE49-F238E27FC236}">
              <a16:creationId xmlns:a16="http://schemas.microsoft.com/office/drawing/2014/main" id="{6200ABC0-A7C6-407A-A377-4FEA80599616}"/>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145939</xdr:rowOff>
    </xdr:from>
    <xdr:ext cx="469744" cy="259045"/>
    <xdr:sp macro="" textlink="">
      <xdr:nvSpPr>
        <xdr:cNvPr id="927" name="n_1mainValue【公民館】&#10;一人当たり面積">
          <a:extLst>
            <a:ext uri="{FF2B5EF4-FFF2-40B4-BE49-F238E27FC236}">
              <a16:creationId xmlns:a16="http://schemas.microsoft.com/office/drawing/2014/main" id="{4D386864-E0A8-4760-9ED5-1CB328C25645}"/>
            </a:ext>
          </a:extLst>
        </xdr:cNvPr>
        <xdr:cNvSpPr txBox="1"/>
      </xdr:nvSpPr>
      <xdr:spPr>
        <a:xfrm>
          <a:off x="21075727" y="1866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146321</xdr:rowOff>
    </xdr:from>
    <xdr:ext cx="469744" cy="259045"/>
    <xdr:sp macro="" textlink="">
      <xdr:nvSpPr>
        <xdr:cNvPr id="928" name="n_2mainValue【公民館】&#10;一人当たり面積">
          <a:extLst>
            <a:ext uri="{FF2B5EF4-FFF2-40B4-BE49-F238E27FC236}">
              <a16:creationId xmlns:a16="http://schemas.microsoft.com/office/drawing/2014/main" id="{356E3567-9CC4-4C27-B97A-09F809FB3124}"/>
            </a:ext>
          </a:extLst>
        </xdr:cNvPr>
        <xdr:cNvSpPr txBox="1"/>
      </xdr:nvSpPr>
      <xdr:spPr>
        <a:xfrm>
          <a:off x="20199427" y="186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146930</xdr:rowOff>
    </xdr:from>
    <xdr:ext cx="469744" cy="259045"/>
    <xdr:sp macro="" textlink="">
      <xdr:nvSpPr>
        <xdr:cNvPr id="929" name="n_3mainValue【公民館】&#10;一人当たり面積">
          <a:extLst>
            <a:ext uri="{FF2B5EF4-FFF2-40B4-BE49-F238E27FC236}">
              <a16:creationId xmlns:a16="http://schemas.microsoft.com/office/drawing/2014/main" id="{5180D404-B5A8-4263-889C-52D6F2BF39C7}"/>
            </a:ext>
          </a:extLst>
        </xdr:cNvPr>
        <xdr:cNvSpPr txBox="1"/>
      </xdr:nvSpPr>
      <xdr:spPr>
        <a:xfrm>
          <a:off x="19310427" y="186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155999</xdr:rowOff>
    </xdr:from>
    <xdr:ext cx="469744" cy="259045"/>
    <xdr:sp macro="" textlink="">
      <xdr:nvSpPr>
        <xdr:cNvPr id="930" name="n_4mainValue【公民館】&#10;一人当たり面積">
          <a:extLst>
            <a:ext uri="{FF2B5EF4-FFF2-40B4-BE49-F238E27FC236}">
              <a16:creationId xmlns:a16="http://schemas.microsoft.com/office/drawing/2014/main" id="{D85DC591-E303-4CAE-B355-30CC4589886D}"/>
            </a:ext>
          </a:extLst>
        </xdr:cNvPr>
        <xdr:cNvSpPr txBox="1"/>
      </xdr:nvSpPr>
      <xdr:spPr>
        <a:xfrm>
          <a:off x="18421427" y="1867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1" name="正方形/長方形 930">
          <a:extLst>
            <a:ext uri="{FF2B5EF4-FFF2-40B4-BE49-F238E27FC236}">
              <a16:creationId xmlns:a16="http://schemas.microsoft.com/office/drawing/2014/main" id="{2852EE7C-7D2C-4B96-9948-EC9DFF9205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2" name="正方形/長方形 931">
          <a:extLst>
            <a:ext uri="{FF2B5EF4-FFF2-40B4-BE49-F238E27FC236}">
              <a16:creationId xmlns:a16="http://schemas.microsoft.com/office/drawing/2014/main" id="{E0CF909D-AA3A-4F11-B0AE-BCD395F32A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3" name="テキスト ボックス 932">
          <a:extLst>
            <a:ext uri="{FF2B5EF4-FFF2-40B4-BE49-F238E27FC236}">
              <a16:creationId xmlns:a16="http://schemas.microsoft.com/office/drawing/2014/main" id="{DDED6263-4E5E-4CEF-9270-E11FA8E75F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について、有形固定資産減価償却率が１００％近くとなっており、個別施設計画に基づき、計画的に補修等の整備を実施し老朽化対策に取り組んでいく。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については定期的な整備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D253B0-BC88-457E-9AE2-7618310D3B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A7880B-A342-4B31-94B6-2D22A4A9C5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62FB57-3A03-4489-99C3-393EF9E898F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AA3FAA-FA46-4983-AD6C-24C34ADB68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A9833E-3B4C-4715-80BC-4317B23EAD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F59D15-ACD7-4C0C-A8CF-4BB1750CCFB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62BA33-A01E-48CC-8152-08D10E6FFA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FA29A3-6E58-4E8D-AD03-06B0A877CB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A4E63F-6A11-4F0E-925C-A678B6565E5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12C988-A10E-465B-B891-3DE21F2F5B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4,181
4,058
126.38
4,759,915
4,648,005
106,025
2,401,087
3,263,501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A519E1-F747-4909-AD7D-160D0E36AA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0053CC-B5A0-4563-ACAC-31EBE34623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9A7D62-884C-48FF-90FA-9FFDC5F670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BE538F-77AA-4CE7-9AD3-B80E98D26E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3013FF-22F1-46B0-A8B2-4163DF3678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9B12D15-D67C-4469-BC2B-D201D152936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E943FC0-7910-434D-8AD2-2F8B7C5519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0845677-760B-4DDD-95DD-1C01EDD916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8658C6-32A3-4EC6-812A-058FCAB207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C181EA-DDFE-4625-B105-C385C52934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ED9D2E-F50A-414A-A981-6B2E5FE473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E3DFAD-2233-4805-BA06-9619E4501E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3CCB6F-B05E-4FC2-BABC-1761AFB2A3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56BC9D-8642-43D7-AAB9-15C2D0913B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6315BD-53EC-4D56-8DE8-8F3F495CB5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A90222-14C4-44FD-B30D-1E31B3E8C2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87416E-38CB-4900-B994-39DA87049F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291603-5FAB-4A51-ACC0-1128DCFA85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A2D14D-D19B-4CB4-8277-34CFFABD52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F87489-ED99-4429-8416-8F38668893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097AA3-BE2F-4538-96CE-D2B8212A111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E78EFA-9F4B-47FA-8BF1-D5211F414C2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553373-8DDF-4920-9B57-016C5F86550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44A49E-EFAB-4AD6-98A3-C21201021C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449226-E59C-41F7-A3A5-C5FCC873BF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FA98F2-338E-4521-8314-FAFD28E374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E0D988-DD38-4DD0-AC45-CA491605E4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8B5E1D-806D-452A-B755-5DD937847D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121D83-83F3-4A80-BBAC-D346B42593C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3ECBCE3-F1BE-430D-B9D7-6FCC1F0BDA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D7F87ED-CE7E-47DB-9384-DE145F473C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C2D820A-6FB5-4211-A792-7D9795F5DF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346A7B7-3AAD-48AD-8BDD-C771880589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E9A8BB3-1BA5-4045-8D7F-9577F667D8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4CCA67E-3324-4CF3-8028-7703FD914A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90CF9CD-C6F6-414F-89A0-ADA2B83EC4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D57636C-3793-4B21-BEFA-DCD22B6BAD2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C91454F-6A86-47FF-96D3-B7585335207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1308B11-6A60-456B-AE1C-01CDD8CD8B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FE7D96A-4C39-40B3-8D03-86B232C8F0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B5AC8DC-B000-496E-BDDE-5D89A68BFD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8C854F1-8B49-4E37-BD06-C7A0CB998E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733E272-AA35-4C21-A24A-718F22C916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02A96E6-C46F-47E6-AA40-45574887BA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5CDC640-21E8-438D-A8E1-3A8557220B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92D1FC3-EB59-4692-8754-42ED3C1FE9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EF69A3B-81A8-4AF7-AB13-24948158F90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471ACD9-9659-4858-8BF6-829646F61FD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356D779D-E223-49E6-9298-692ED64B4BC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CCA913F-827C-4F56-A232-308F9F258B4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CD6A7218-69F7-4D5D-86EA-F5D4E6EDCCA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E290318-37E5-4389-8407-385F3EBF1AF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17BE91A-A986-422A-ADB0-6B4C9BA64E0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21BF6E92-E125-42BD-AE66-D7A2FF3BECF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7CF3EB05-9ED5-4A6C-BB36-499E83273B7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47E6E4B-9EB9-426E-B549-869EF0D9930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0B59B6F-07E4-4507-80FC-A4C9004FF36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CA6B473-9FF5-4D05-8524-715A10371BA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6A2C439-49A6-429C-98A1-72E845B7253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5C7348AB-88D5-40D9-91B7-B6577FBDA3F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FF116A9-B1E8-45B4-8098-828DBFE12E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3BCCAC7-AD1C-43E3-AC07-DAB5861CE274}"/>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94351CEA-9E0E-402A-8CA8-ED2018DE60E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4DAFC630-7697-417A-BBE1-21A880D9B3D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87407970-6B59-45AE-BE0C-F8FF4A82B95D}"/>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53BE9FA3-659B-47C1-83F9-C74519DCF5B2}"/>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4E87D4B-D696-44C7-B4EB-BCE29997A0CA}"/>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631082BC-0D07-439C-9F8E-030EAD4D921F}"/>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8C4610EF-D49E-4EA4-B647-41208BCB7F31}"/>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8260C051-E08C-4337-8D65-60A68A99D79F}"/>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4C2D74B5-2F53-49B7-836D-B0AE8869A4C4}"/>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EF8BD5FB-645F-4E96-B572-A3A359A4D89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FD430D0-2348-41B2-B470-2505389FF19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6FA860A-6112-424D-8941-6FBC96A67AE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69F5FB8-BC4C-4A6E-8A6F-9647ADCDF0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62111B2-3D72-4A5A-97EE-5C9CEE5E8CA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87F470A-31C6-402E-A3C0-C809215C8E5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89" name="楕円 88">
          <a:extLst>
            <a:ext uri="{FF2B5EF4-FFF2-40B4-BE49-F238E27FC236}">
              <a16:creationId xmlns:a16="http://schemas.microsoft.com/office/drawing/2014/main" id="{1664E9C5-AA20-4A79-9C9A-E1AADB5F6567}"/>
            </a:ext>
          </a:extLst>
        </xdr:cNvPr>
        <xdr:cNvSpPr/>
      </xdr:nvSpPr>
      <xdr:spPr>
        <a:xfrm>
          <a:off x="4584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34942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9A392D83-7309-4458-A832-CDAB46FA8EC3}"/>
            </a:ext>
          </a:extLst>
        </xdr:cNvPr>
        <xdr:cNvSpPr txBox="1"/>
      </xdr:nvSpPr>
      <xdr:spPr>
        <a:xfrm>
          <a:off x="4673600"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126365</xdr:rowOff>
    </xdr:from>
    <xdr:to>
      <xdr:col>20</xdr:col>
      <xdr:colOff>38100</xdr:colOff>
      <xdr:row>61</xdr:row>
      <xdr:rowOff>56515</xdr:rowOff>
    </xdr:to>
    <xdr:sp macro="" textlink="">
      <xdr:nvSpPr>
        <xdr:cNvPr id="91" name="楕円 90">
          <a:extLst>
            <a:ext uri="{FF2B5EF4-FFF2-40B4-BE49-F238E27FC236}">
              <a16:creationId xmlns:a16="http://schemas.microsoft.com/office/drawing/2014/main" id="{E158082D-4BC3-48DA-A776-F26545A90B07}"/>
            </a:ext>
          </a:extLst>
        </xdr:cNvPr>
        <xdr:cNvSpPr/>
      </xdr:nvSpPr>
      <xdr:spPr>
        <a:xfrm>
          <a:off x="3746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62865</xdr:rowOff>
    </xdr:from>
    <xdr:to>
      <xdr:col>24</xdr:col>
      <xdr:colOff>63500</xdr:colOff>
      <xdr:row>61</xdr:row>
      <xdr:rowOff>5715</xdr:rowOff>
    </xdr:to>
    <xdr:cxnSp macro="">
      <xdr:nvCxnSpPr>
        <xdr:cNvPr id="92" name="直線コネクタ 91">
          <a:extLst>
            <a:ext uri="{FF2B5EF4-FFF2-40B4-BE49-F238E27FC236}">
              <a16:creationId xmlns:a16="http://schemas.microsoft.com/office/drawing/2014/main" id="{124CA567-5CB2-4444-B72D-465EB37B7810}"/>
            </a:ext>
          </a:extLst>
        </xdr:cNvPr>
        <xdr:cNvCxnSpPr/>
      </xdr:nvCxnSpPr>
      <xdr:spPr>
        <a:xfrm flipV="1">
          <a:off x="3797300" y="1034986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84455</xdr:rowOff>
    </xdr:from>
    <xdr:to>
      <xdr:col>15</xdr:col>
      <xdr:colOff>101600</xdr:colOff>
      <xdr:row>61</xdr:row>
      <xdr:rowOff>14605</xdr:rowOff>
    </xdr:to>
    <xdr:sp macro="" textlink="">
      <xdr:nvSpPr>
        <xdr:cNvPr id="93" name="楕円 92">
          <a:extLst>
            <a:ext uri="{FF2B5EF4-FFF2-40B4-BE49-F238E27FC236}">
              <a16:creationId xmlns:a16="http://schemas.microsoft.com/office/drawing/2014/main" id="{3C9DBD70-1F1B-464E-844A-EE7D208964AC}"/>
            </a:ext>
          </a:extLst>
        </xdr:cNvPr>
        <xdr:cNvSpPr/>
      </xdr:nvSpPr>
      <xdr:spPr>
        <a:xfrm>
          <a:off x="2857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135255</xdr:rowOff>
    </xdr:from>
    <xdr:to>
      <xdr:col>19</xdr:col>
      <xdr:colOff>177800</xdr:colOff>
      <xdr:row>61</xdr:row>
      <xdr:rowOff>5715</xdr:rowOff>
    </xdr:to>
    <xdr:cxnSp macro="">
      <xdr:nvCxnSpPr>
        <xdr:cNvPr id="94" name="直線コネクタ 93">
          <a:extLst>
            <a:ext uri="{FF2B5EF4-FFF2-40B4-BE49-F238E27FC236}">
              <a16:creationId xmlns:a16="http://schemas.microsoft.com/office/drawing/2014/main" id="{A3602DA7-2E6A-43B2-BF9E-0547CF6AB3E4}"/>
            </a:ext>
          </a:extLst>
        </xdr:cNvPr>
        <xdr:cNvCxnSpPr/>
      </xdr:nvCxnSpPr>
      <xdr:spPr>
        <a:xfrm>
          <a:off x="2908300" y="10422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42545</xdr:rowOff>
    </xdr:from>
    <xdr:to>
      <xdr:col>10</xdr:col>
      <xdr:colOff>165100</xdr:colOff>
      <xdr:row>60</xdr:row>
      <xdr:rowOff>144145</xdr:rowOff>
    </xdr:to>
    <xdr:sp macro="" textlink="">
      <xdr:nvSpPr>
        <xdr:cNvPr id="95" name="楕円 94">
          <a:extLst>
            <a:ext uri="{FF2B5EF4-FFF2-40B4-BE49-F238E27FC236}">
              <a16:creationId xmlns:a16="http://schemas.microsoft.com/office/drawing/2014/main" id="{0C592E16-97C1-482A-A78A-DFEAB352606C}"/>
            </a:ext>
          </a:extLst>
        </xdr:cNvPr>
        <xdr:cNvSpPr/>
      </xdr:nvSpPr>
      <xdr:spPr>
        <a:xfrm>
          <a:off x="1968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93345</xdr:rowOff>
    </xdr:from>
    <xdr:to>
      <xdr:col>15</xdr:col>
      <xdr:colOff>50800</xdr:colOff>
      <xdr:row>60</xdr:row>
      <xdr:rowOff>135255</xdr:rowOff>
    </xdr:to>
    <xdr:cxnSp macro="">
      <xdr:nvCxnSpPr>
        <xdr:cNvPr id="96" name="直線コネクタ 95">
          <a:extLst>
            <a:ext uri="{FF2B5EF4-FFF2-40B4-BE49-F238E27FC236}">
              <a16:creationId xmlns:a16="http://schemas.microsoft.com/office/drawing/2014/main" id="{F6883AFB-139A-469B-A77E-AABBE9EF284E}"/>
            </a:ext>
          </a:extLst>
        </xdr:cNvPr>
        <xdr:cNvCxnSpPr/>
      </xdr:nvCxnSpPr>
      <xdr:spPr>
        <a:xfrm>
          <a:off x="2019300" y="103803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97" name="楕円 96">
          <a:extLst>
            <a:ext uri="{FF2B5EF4-FFF2-40B4-BE49-F238E27FC236}">
              <a16:creationId xmlns:a16="http://schemas.microsoft.com/office/drawing/2014/main" id="{AAC99975-BD7E-4D50-AE86-EF70C91ADD8B}"/>
            </a:ext>
          </a:extLst>
        </xdr:cNvPr>
        <xdr:cNvSpPr/>
      </xdr:nvSpPr>
      <xdr:spPr>
        <a:xfrm>
          <a:off x="1079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93345</xdr:rowOff>
    </xdr:from>
    <xdr:to>
      <xdr:col>10</xdr:col>
      <xdr:colOff>114300</xdr:colOff>
      <xdr:row>60</xdr:row>
      <xdr:rowOff>106680</xdr:rowOff>
    </xdr:to>
    <xdr:cxnSp macro="">
      <xdr:nvCxnSpPr>
        <xdr:cNvPr id="98" name="直線コネクタ 97">
          <a:extLst>
            <a:ext uri="{FF2B5EF4-FFF2-40B4-BE49-F238E27FC236}">
              <a16:creationId xmlns:a16="http://schemas.microsoft.com/office/drawing/2014/main" id="{DB065FD5-BF43-438C-AB19-0DB64F78F8BD}"/>
            </a:ext>
          </a:extLst>
        </xdr:cNvPr>
        <xdr:cNvCxnSpPr/>
      </xdr:nvCxnSpPr>
      <xdr:spPr>
        <a:xfrm flipV="1">
          <a:off x="1130300" y="103803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17B56DDD-7524-4F45-9409-F87F8FD90A19}"/>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D4C9AAA4-781E-4C0B-8C5A-7E3389AF5433}"/>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014EBAB6-1D18-4E3D-A460-B3B2CEF3988F}"/>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5DF978ED-391E-4B76-9A60-65741C175236}"/>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73042</xdr:rowOff>
    </xdr:from>
    <xdr:ext cx="405111" cy="259045"/>
    <xdr:sp macro="" textlink="">
      <xdr:nvSpPr>
        <xdr:cNvPr id="103" name="n_1mainValue【体育館・プール】&#10;有形固定資産減価償却率">
          <a:extLst>
            <a:ext uri="{FF2B5EF4-FFF2-40B4-BE49-F238E27FC236}">
              <a16:creationId xmlns:a16="http://schemas.microsoft.com/office/drawing/2014/main" id="{24748DCA-3EAC-4184-B59D-A90C55A8CFAE}"/>
            </a:ext>
          </a:extLst>
        </xdr:cNvPr>
        <xdr:cNvSpPr txBox="1"/>
      </xdr:nvSpPr>
      <xdr:spPr>
        <a:xfrm>
          <a:off x="35820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31132</xdr:rowOff>
    </xdr:from>
    <xdr:ext cx="405111" cy="259045"/>
    <xdr:sp macro="" textlink="">
      <xdr:nvSpPr>
        <xdr:cNvPr id="104" name="n_2mainValue【体育館・プール】&#10;有形固定資産減価償却率">
          <a:extLst>
            <a:ext uri="{FF2B5EF4-FFF2-40B4-BE49-F238E27FC236}">
              <a16:creationId xmlns:a16="http://schemas.microsoft.com/office/drawing/2014/main" id="{53F1870A-5854-421C-9975-80C088607045}"/>
            </a:ext>
          </a:extLst>
        </xdr:cNvPr>
        <xdr:cNvSpPr txBox="1"/>
      </xdr:nvSpPr>
      <xdr:spPr>
        <a:xfrm>
          <a:off x="27057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160672</xdr:rowOff>
    </xdr:from>
    <xdr:ext cx="405111" cy="259045"/>
    <xdr:sp macro="" textlink="">
      <xdr:nvSpPr>
        <xdr:cNvPr id="105" name="n_3mainValue【体育館・プール】&#10;有形固定資産減価償却率">
          <a:extLst>
            <a:ext uri="{FF2B5EF4-FFF2-40B4-BE49-F238E27FC236}">
              <a16:creationId xmlns:a16="http://schemas.microsoft.com/office/drawing/2014/main" id="{0D22D213-7A2C-43DB-BC7F-A284258CC4CD}"/>
            </a:ext>
          </a:extLst>
        </xdr:cNvPr>
        <xdr:cNvSpPr txBox="1"/>
      </xdr:nvSpPr>
      <xdr:spPr>
        <a:xfrm>
          <a:off x="1816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2557</xdr:rowOff>
    </xdr:from>
    <xdr:ext cx="405111" cy="259045"/>
    <xdr:sp macro="" textlink="">
      <xdr:nvSpPr>
        <xdr:cNvPr id="106" name="n_4mainValue【体育館・プール】&#10;有形固定資産減価償却率">
          <a:extLst>
            <a:ext uri="{FF2B5EF4-FFF2-40B4-BE49-F238E27FC236}">
              <a16:creationId xmlns:a16="http://schemas.microsoft.com/office/drawing/2014/main" id="{244C5DE4-6220-4F6B-9ED7-6274C5D18C77}"/>
            </a:ext>
          </a:extLst>
        </xdr:cNvPr>
        <xdr:cNvSpPr txBox="1"/>
      </xdr:nvSpPr>
      <xdr:spPr>
        <a:xfrm>
          <a:off x="927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CF71DF4-3A89-486C-B27F-4A5370B8C08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AD6C47C7-6BE0-41E2-973B-56E87775AB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7345EB2E-ECA4-4113-BA63-B90F4F01F1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4BFA5778-F30E-4CEF-A025-783383C8FF7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6BDE3BF-C7BB-4BC6-88FE-B9E13B8513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65D5E54-5785-49CD-9EDA-277196286F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4AB4563-6B1E-4763-B5CA-B355CA0611F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B536381-E103-4B94-BCAC-7133BD1758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13121509-2A0D-4040-B946-147A862208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9D901991-AB3D-4347-A797-3557DFCAAD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781050AE-1F7C-429A-A34A-E242A223993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A35D73C8-F8FF-4CE7-9CE4-880D64A539F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220EEAB0-ABA7-4051-8CF8-044F1340ABC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29C9EA12-C9AE-41F3-B5C5-2C82EA172A9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C30BCFC3-2000-4690-8F47-018D58E7194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46F8E658-D1EC-401E-8C1A-6CF246DBFCE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716652C4-940B-4F87-A4A8-A342F861D66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C2FD29EF-ED6C-48E3-B93C-789B79C30E1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2E73474-3897-4A3B-A4A9-C546DB19188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F2A785D2-A8AB-4B83-A798-5D73562441E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2FB0FF89-7E45-47AA-BE36-2C853286B04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1E5573FD-FD14-4507-BB5B-0FB1A74594C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3AB92AF-A1AE-4D5C-9801-6BE939A6E9D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F0931B5C-94F6-4609-A696-2C09076D60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85409930-16BB-4391-AFA8-9452FF3231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F29B3B25-987E-4B33-ADB4-ACA06E60F55F}"/>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B48883E5-9376-4E03-B863-78CA20EF605F}"/>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838F3201-680B-4F1D-8B33-44CFCCB65C14}"/>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36EF031F-46B3-4928-8914-436AEB819C30}"/>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5BFEAAAC-795B-45EC-B7A2-C383236A11DE}"/>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74BA7036-757A-46AC-9235-C5636D98E665}"/>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5D7D11A7-E352-41BB-A2E1-0D12AF12286B}"/>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6E281337-75A1-498C-B418-B873C0FDDEB6}"/>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54A5E368-C653-4A32-8C65-E2F4AFBA0EC8}"/>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7AE19959-2CA2-4C33-91C5-739969E71DBD}"/>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EA1172DA-547C-4F57-A4CE-A310B5BA4F27}"/>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8A584DB-E180-4F59-81D9-05BDEB5923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602C1B3-373A-433F-B949-3B9F482032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0B68220-520F-4FBC-A8C9-045E5B08AB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F629E59-1737-4638-8CAA-E2BB2A4E90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53C9063D-7181-47CE-8A43-42D3B124B1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68399</xdr:rowOff>
    </xdr:from>
    <xdr:to>
      <xdr:col>55</xdr:col>
      <xdr:colOff>50800</xdr:colOff>
      <xdr:row>63</xdr:row>
      <xdr:rowOff>169999</xdr:rowOff>
    </xdr:to>
    <xdr:sp macro="" textlink="">
      <xdr:nvSpPr>
        <xdr:cNvPr id="148" name="楕円 147">
          <a:extLst>
            <a:ext uri="{FF2B5EF4-FFF2-40B4-BE49-F238E27FC236}">
              <a16:creationId xmlns:a16="http://schemas.microsoft.com/office/drawing/2014/main" id="{42D5D8F2-3ABE-485B-8848-10F29954B419}"/>
            </a:ext>
          </a:extLst>
        </xdr:cNvPr>
        <xdr:cNvSpPr/>
      </xdr:nvSpPr>
      <xdr:spPr>
        <a:xfrm>
          <a:off x="10426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46826</xdr:rowOff>
    </xdr:from>
    <xdr:ext cx="469744" cy="259045"/>
    <xdr:sp macro="" textlink="">
      <xdr:nvSpPr>
        <xdr:cNvPr id="149" name="【体育館・プール】&#10;一人当たり面積該当値テキスト">
          <a:extLst>
            <a:ext uri="{FF2B5EF4-FFF2-40B4-BE49-F238E27FC236}">
              <a16:creationId xmlns:a16="http://schemas.microsoft.com/office/drawing/2014/main" id="{C9C718E8-DD0E-4597-A33F-8260F359B753}"/>
            </a:ext>
          </a:extLst>
        </xdr:cNvPr>
        <xdr:cNvSpPr txBox="1"/>
      </xdr:nvSpPr>
      <xdr:spPr>
        <a:xfrm>
          <a:off x="10515600"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87666</xdr:rowOff>
    </xdr:from>
    <xdr:to>
      <xdr:col>50</xdr:col>
      <xdr:colOff>165100</xdr:colOff>
      <xdr:row>64</xdr:row>
      <xdr:rowOff>17816</xdr:rowOff>
    </xdr:to>
    <xdr:sp macro="" textlink="">
      <xdr:nvSpPr>
        <xdr:cNvPr id="150" name="楕円 149">
          <a:extLst>
            <a:ext uri="{FF2B5EF4-FFF2-40B4-BE49-F238E27FC236}">
              <a16:creationId xmlns:a16="http://schemas.microsoft.com/office/drawing/2014/main" id="{DF15FEE9-02EB-4871-AA6E-F2BD1F5556C4}"/>
            </a:ext>
          </a:extLst>
        </xdr:cNvPr>
        <xdr:cNvSpPr/>
      </xdr:nvSpPr>
      <xdr:spPr>
        <a:xfrm>
          <a:off x="9588500" y="108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119199</xdr:rowOff>
    </xdr:from>
    <xdr:to>
      <xdr:col>55</xdr:col>
      <xdr:colOff>0</xdr:colOff>
      <xdr:row>63</xdr:row>
      <xdr:rowOff>138466</xdr:rowOff>
    </xdr:to>
    <xdr:cxnSp macro="">
      <xdr:nvCxnSpPr>
        <xdr:cNvPr id="151" name="直線コネクタ 150">
          <a:extLst>
            <a:ext uri="{FF2B5EF4-FFF2-40B4-BE49-F238E27FC236}">
              <a16:creationId xmlns:a16="http://schemas.microsoft.com/office/drawing/2014/main" id="{02D2FFA1-5922-4295-A57B-37F938458723}"/>
            </a:ext>
          </a:extLst>
        </xdr:cNvPr>
        <xdr:cNvCxnSpPr/>
      </xdr:nvCxnSpPr>
      <xdr:spPr>
        <a:xfrm flipV="1">
          <a:off x="9639300" y="10920549"/>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88973</xdr:rowOff>
    </xdr:from>
    <xdr:to>
      <xdr:col>46</xdr:col>
      <xdr:colOff>38100</xdr:colOff>
      <xdr:row>64</xdr:row>
      <xdr:rowOff>19123</xdr:rowOff>
    </xdr:to>
    <xdr:sp macro="" textlink="">
      <xdr:nvSpPr>
        <xdr:cNvPr id="152" name="楕円 151">
          <a:extLst>
            <a:ext uri="{FF2B5EF4-FFF2-40B4-BE49-F238E27FC236}">
              <a16:creationId xmlns:a16="http://schemas.microsoft.com/office/drawing/2014/main" id="{9EA037C8-C206-4358-AE50-A238E6F39076}"/>
            </a:ext>
          </a:extLst>
        </xdr:cNvPr>
        <xdr:cNvSpPr/>
      </xdr:nvSpPr>
      <xdr:spPr>
        <a:xfrm>
          <a:off x="8699500" y="108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138466</xdr:rowOff>
    </xdr:from>
    <xdr:to>
      <xdr:col>50</xdr:col>
      <xdr:colOff>114300</xdr:colOff>
      <xdr:row>63</xdr:row>
      <xdr:rowOff>139773</xdr:rowOff>
    </xdr:to>
    <xdr:cxnSp macro="">
      <xdr:nvCxnSpPr>
        <xdr:cNvPr id="153" name="直線コネクタ 152">
          <a:extLst>
            <a:ext uri="{FF2B5EF4-FFF2-40B4-BE49-F238E27FC236}">
              <a16:creationId xmlns:a16="http://schemas.microsoft.com/office/drawing/2014/main" id="{C3452061-2206-4376-82CE-28E3B3FC067D}"/>
            </a:ext>
          </a:extLst>
        </xdr:cNvPr>
        <xdr:cNvCxnSpPr/>
      </xdr:nvCxnSpPr>
      <xdr:spPr>
        <a:xfrm flipV="1">
          <a:off x="8750300" y="10939816"/>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91259</xdr:rowOff>
    </xdr:from>
    <xdr:to>
      <xdr:col>41</xdr:col>
      <xdr:colOff>101600</xdr:colOff>
      <xdr:row>64</xdr:row>
      <xdr:rowOff>21409</xdr:rowOff>
    </xdr:to>
    <xdr:sp macro="" textlink="">
      <xdr:nvSpPr>
        <xdr:cNvPr id="154" name="楕円 153">
          <a:extLst>
            <a:ext uri="{FF2B5EF4-FFF2-40B4-BE49-F238E27FC236}">
              <a16:creationId xmlns:a16="http://schemas.microsoft.com/office/drawing/2014/main" id="{54379E91-C32E-4C1A-A41C-EE7EDCEFA391}"/>
            </a:ext>
          </a:extLst>
        </xdr:cNvPr>
        <xdr:cNvSpPr/>
      </xdr:nvSpPr>
      <xdr:spPr>
        <a:xfrm>
          <a:off x="7810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139773</xdr:rowOff>
    </xdr:from>
    <xdr:to>
      <xdr:col>45</xdr:col>
      <xdr:colOff>177800</xdr:colOff>
      <xdr:row>63</xdr:row>
      <xdr:rowOff>142059</xdr:rowOff>
    </xdr:to>
    <xdr:cxnSp macro="">
      <xdr:nvCxnSpPr>
        <xdr:cNvPr id="155" name="直線コネクタ 154">
          <a:extLst>
            <a:ext uri="{FF2B5EF4-FFF2-40B4-BE49-F238E27FC236}">
              <a16:creationId xmlns:a16="http://schemas.microsoft.com/office/drawing/2014/main" id="{CAC17A41-671C-47B7-B738-9B1B6672A157}"/>
            </a:ext>
          </a:extLst>
        </xdr:cNvPr>
        <xdr:cNvCxnSpPr/>
      </xdr:nvCxnSpPr>
      <xdr:spPr>
        <a:xfrm flipV="1">
          <a:off x="7861300" y="109411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68725</xdr:rowOff>
    </xdr:from>
    <xdr:to>
      <xdr:col>36</xdr:col>
      <xdr:colOff>165100</xdr:colOff>
      <xdr:row>63</xdr:row>
      <xdr:rowOff>170325</xdr:rowOff>
    </xdr:to>
    <xdr:sp macro="" textlink="">
      <xdr:nvSpPr>
        <xdr:cNvPr id="156" name="楕円 155">
          <a:extLst>
            <a:ext uri="{FF2B5EF4-FFF2-40B4-BE49-F238E27FC236}">
              <a16:creationId xmlns:a16="http://schemas.microsoft.com/office/drawing/2014/main" id="{038D0B77-F403-49F6-803B-EC9F7A25C624}"/>
            </a:ext>
          </a:extLst>
        </xdr:cNvPr>
        <xdr:cNvSpPr/>
      </xdr:nvSpPr>
      <xdr:spPr>
        <a:xfrm>
          <a:off x="6921500" y="108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119525</xdr:rowOff>
    </xdr:from>
    <xdr:to>
      <xdr:col>41</xdr:col>
      <xdr:colOff>50800</xdr:colOff>
      <xdr:row>63</xdr:row>
      <xdr:rowOff>142059</xdr:rowOff>
    </xdr:to>
    <xdr:cxnSp macro="">
      <xdr:nvCxnSpPr>
        <xdr:cNvPr id="157" name="直線コネクタ 156">
          <a:extLst>
            <a:ext uri="{FF2B5EF4-FFF2-40B4-BE49-F238E27FC236}">
              <a16:creationId xmlns:a16="http://schemas.microsoft.com/office/drawing/2014/main" id="{0B03B261-97BC-4EDC-871A-E7E9A85A7255}"/>
            </a:ext>
          </a:extLst>
        </xdr:cNvPr>
        <xdr:cNvCxnSpPr/>
      </xdr:nvCxnSpPr>
      <xdr:spPr>
        <a:xfrm>
          <a:off x="6972300" y="10920875"/>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EC1EEF38-8FDC-4019-BAB3-FD585780E811}"/>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E4C4A251-5C69-440C-B8A3-0F87A3CE4BD0}"/>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A30A67AB-AF93-44FE-8892-ED9EB55C6858}"/>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DE0E2507-A4E2-4C19-9542-65CB3FAE3F03}"/>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8943</xdr:rowOff>
    </xdr:from>
    <xdr:ext cx="469744" cy="259045"/>
    <xdr:sp macro="" textlink="">
      <xdr:nvSpPr>
        <xdr:cNvPr id="162" name="n_1mainValue【体育館・プール】&#10;一人当たり面積">
          <a:extLst>
            <a:ext uri="{FF2B5EF4-FFF2-40B4-BE49-F238E27FC236}">
              <a16:creationId xmlns:a16="http://schemas.microsoft.com/office/drawing/2014/main" id="{58DFDABD-2BBB-4096-AF90-3591AC251806}"/>
            </a:ext>
          </a:extLst>
        </xdr:cNvPr>
        <xdr:cNvSpPr txBox="1"/>
      </xdr:nvSpPr>
      <xdr:spPr>
        <a:xfrm>
          <a:off x="9391727" y="1098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10250</xdr:rowOff>
    </xdr:from>
    <xdr:ext cx="469744" cy="259045"/>
    <xdr:sp macro="" textlink="">
      <xdr:nvSpPr>
        <xdr:cNvPr id="163" name="n_2mainValue【体育館・プール】&#10;一人当たり面積">
          <a:extLst>
            <a:ext uri="{FF2B5EF4-FFF2-40B4-BE49-F238E27FC236}">
              <a16:creationId xmlns:a16="http://schemas.microsoft.com/office/drawing/2014/main" id="{BFE6D026-5D90-4CDD-A0A9-307A68C5580B}"/>
            </a:ext>
          </a:extLst>
        </xdr:cNvPr>
        <xdr:cNvSpPr txBox="1"/>
      </xdr:nvSpPr>
      <xdr:spPr>
        <a:xfrm>
          <a:off x="8515427" y="109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12536</xdr:rowOff>
    </xdr:from>
    <xdr:ext cx="469744" cy="259045"/>
    <xdr:sp macro="" textlink="">
      <xdr:nvSpPr>
        <xdr:cNvPr id="164" name="n_3mainValue【体育館・プール】&#10;一人当たり面積">
          <a:extLst>
            <a:ext uri="{FF2B5EF4-FFF2-40B4-BE49-F238E27FC236}">
              <a16:creationId xmlns:a16="http://schemas.microsoft.com/office/drawing/2014/main" id="{71EDF03B-DB77-4748-AA5F-72C34DF4D6F1}"/>
            </a:ext>
          </a:extLst>
        </xdr:cNvPr>
        <xdr:cNvSpPr txBox="1"/>
      </xdr:nvSpPr>
      <xdr:spPr>
        <a:xfrm>
          <a:off x="7626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161452</xdr:rowOff>
    </xdr:from>
    <xdr:ext cx="469744" cy="259045"/>
    <xdr:sp macro="" textlink="">
      <xdr:nvSpPr>
        <xdr:cNvPr id="165" name="n_4mainValue【体育館・プール】&#10;一人当たり面積">
          <a:extLst>
            <a:ext uri="{FF2B5EF4-FFF2-40B4-BE49-F238E27FC236}">
              <a16:creationId xmlns:a16="http://schemas.microsoft.com/office/drawing/2014/main" id="{D9E3AE91-513B-40FD-9AD8-98DD72984ABE}"/>
            </a:ext>
          </a:extLst>
        </xdr:cNvPr>
        <xdr:cNvSpPr txBox="1"/>
      </xdr:nvSpPr>
      <xdr:spPr>
        <a:xfrm>
          <a:off x="6737427" y="109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51118565-1C90-4FF8-8EAD-1F3D77F4F2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F3BF7110-E0D8-4F18-B9EC-E0B86A35F1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2083DBD5-A1CB-4682-A53B-2BD490E8CC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752CFB7D-125B-4289-AB48-FF9CCD31F1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FC0F053A-FAB5-4D4D-91BA-61A01B57FA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719E65B6-A783-4BE0-9326-37E3961D54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554FCAF-E310-4278-94BE-298F35E32FD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DA5B1D07-0537-4474-9351-22B56940150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F395D718-200A-41EF-ACA8-627247D006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20CD23FC-B952-4CE9-B87B-D66DE86DEF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C1F54534-207D-4830-9B85-88CB9F45E0E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DAA11C74-E127-4A61-9DF5-B4DF5340B7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31C7F961-75E3-4E5E-B4AC-3CCC5F7BA0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99F9ED89-FC1F-4787-9F57-3A4DBB2F18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48422569-552E-4F8D-8363-3925631FCF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30A35AFC-BCA9-4334-ABEE-1B9A21939F2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2627E950-69DA-4F84-9CBE-B34566BC0E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FFC186D5-B824-4143-9454-B18856C212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19536A2D-D5CB-4EA2-A0FA-D2ED96E86E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78EF1F4D-A913-4F67-91D9-DCD9BB8D74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2957CC5B-17CF-4B2F-84E5-96A2D45BBF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A89A3ED3-7587-40D2-8C7E-836FD396AC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8A731F02-AC32-45A8-85E2-343EBE0D13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CDD4CA22-8B45-4C83-A2B1-3363D3944AA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A1734009-3036-4517-91D3-9FADB48233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D8177896-FACD-4E8E-820B-1ED48632A2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6ABBDAA9-C829-4697-9860-A8501ADC96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A83B1D5E-8D3C-4E54-AAE6-A27F0AF16D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99305B9A-628A-492C-B729-D4FCC28CBC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8D7E6606-64A2-41C3-8BCF-14B18A6D38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DA80E0F7-01FD-4A6B-A5CC-9E8B504C43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68E1E228-0860-43C0-B21F-13C33846821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520232D4-E0D9-4452-8622-568559AED2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8FEBDC3F-EF2C-44C9-ACC8-70805C10E1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759BB090-06F3-4C32-B800-4CB29404B3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4C7CE2C7-FB6C-46F9-A744-21531CF822B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5EDCAAEF-60BD-4D04-8346-2977BD62E4F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50F8245B-585B-4B7F-8213-80F61D2C44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C575CBBB-2CF6-4652-91F9-601FE0B8B61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8396EA89-39C4-4519-8194-583A93BF70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CCB96821-8E94-4B05-9176-DE81E41D72F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BE6A190F-6AED-4358-834B-12152DC702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2595F20C-45DA-4086-B71E-C2A37C65202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9" name="直線コネクタ 208">
          <a:extLst>
            <a:ext uri="{FF2B5EF4-FFF2-40B4-BE49-F238E27FC236}">
              <a16:creationId xmlns:a16="http://schemas.microsoft.com/office/drawing/2014/main" id="{47691D1E-6CD6-41E3-A9B0-46FE3536C30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0" name="テキスト ボックス 209">
          <a:extLst>
            <a:ext uri="{FF2B5EF4-FFF2-40B4-BE49-F238E27FC236}">
              <a16:creationId xmlns:a16="http://schemas.microsoft.com/office/drawing/2014/main" id="{424DF67B-EBA7-45E8-892F-DA5EFE59DAA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1" name="直線コネクタ 210">
          <a:extLst>
            <a:ext uri="{FF2B5EF4-FFF2-40B4-BE49-F238E27FC236}">
              <a16:creationId xmlns:a16="http://schemas.microsoft.com/office/drawing/2014/main" id="{C215950F-9AD6-4CEB-94A3-7DCF69DEC30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2" name="テキスト ボックス 211">
          <a:extLst>
            <a:ext uri="{FF2B5EF4-FFF2-40B4-BE49-F238E27FC236}">
              <a16:creationId xmlns:a16="http://schemas.microsoft.com/office/drawing/2014/main" id="{2024BC6A-D6F6-45A1-AA10-5CD1A1DBACA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3" name="直線コネクタ 212">
          <a:extLst>
            <a:ext uri="{FF2B5EF4-FFF2-40B4-BE49-F238E27FC236}">
              <a16:creationId xmlns:a16="http://schemas.microsoft.com/office/drawing/2014/main" id="{770BFFEC-40E6-4C3E-9C18-538D046DE60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4" name="テキスト ボックス 213">
          <a:extLst>
            <a:ext uri="{FF2B5EF4-FFF2-40B4-BE49-F238E27FC236}">
              <a16:creationId xmlns:a16="http://schemas.microsoft.com/office/drawing/2014/main" id="{19EB8F71-DEA7-4CDD-AA8A-7F340898FBC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5" name="直線コネクタ 214">
          <a:extLst>
            <a:ext uri="{FF2B5EF4-FFF2-40B4-BE49-F238E27FC236}">
              <a16:creationId xmlns:a16="http://schemas.microsoft.com/office/drawing/2014/main" id="{07CADD5A-5DA9-4D61-B58F-D1B22DD82BE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6" name="テキスト ボックス 215">
          <a:extLst>
            <a:ext uri="{FF2B5EF4-FFF2-40B4-BE49-F238E27FC236}">
              <a16:creationId xmlns:a16="http://schemas.microsoft.com/office/drawing/2014/main" id="{D3233B28-C168-40E7-84E1-55F1E70CD2E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7" name="直線コネクタ 216">
          <a:extLst>
            <a:ext uri="{FF2B5EF4-FFF2-40B4-BE49-F238E27FC236}">
              <a16:creationId xmlns:a16="http://schemas.microsoft.com/office/drawing/2014/main" id="{BA27F9D2-388B-4A1E-B7D4-8CB49F40983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8" name="テキスト ボックス 217">
          <a:extLst>
            <a:ext uri="{FF2B5EF4-FFF2-40B4-BE49-F238E27FC236}">
              <a16:creationId xmlns:a16="http://schemas.microsoft.com/office/drawing/2014/main" id="{510748A4-108F-4F1F-AAE2-4C51D023132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9" name="直線コネクタ 218">
          <a:extLst>
            <a:ext uri="{FF2B5EF4-FFF2-40B4-BE49-F238E27FC236}">
              <a16:creationId xmlns:a16="http://schemas.microsoft.com/office/drawing/2014/main" id="{6558DA38-77AE-47D6-A785-55D829F2D1A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0" name="テキスト ボックス 219">
          <a:extLst>
            <a:ext uri="{FF2B5EF4-FFF2-40B4-BE49-F238E27FC236}">
              <a16:creationId xmlns:a16="http://schemas.microsoft.com/office/drawing/2014/main" id="{329F049A-B38F-4473-9B61-6C7B56A72A2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1" name="直線コネクタ 220">
          <a:extLst>
            <a:ext uri="{FF2B5EF4-FFF2-40B4-BE49-F238E27FC236}">
              <a16:creationId xmlns:a16="http://schemas.microsoft.com/office/drawing/2014/main" id="{5D175DB2-3986-4011-BD88-67B61C9985A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2" name="【一般廃棄物処理施設】&#10;有形固定資産減価償却率グラフ枠">
          <a:extLst>
            <a:ext uri="{FF2B5EF4-FFF2-40B4-BE49-F238E27FC236}">
              <a16:creationId xmlns:a16="http://schemas.microsoft.com/office/drawing/2014/main" id="{E097778B-2B1A-40D8-8512-3E75955EB4E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23" name="直線コネクタ 222">
          <a:extLst>
            <a:ext uri="{FF2B5EF4-FFF2-40B4-BE49-F238E27FC236}">
              <a16:creationId xmlns:a16="http://schemas.microsoft.com/office/drawing/2014/main" id="{C9E5374D-82FE-40EE-95F9-BFCF71BF1F1B}"/>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4" name="【一般廃棄物処理施設】&#10;有形固定資産減価償却率最小値テキスト">
          <a:extLst>
            <a:ext uri="{FF2B5EF4-FFF2-40B4-BE49-F238E27FC236}">
              <a16:creationId xmlns:a16="http://schemas.microsoft.com/office/drawing/2014/main" id="{8DCD8414-1EC3-4B00-8F95-5878CE5CAE9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5" name="直線コネクタ 224">
          <a:extLst>
            <a:ext uri="{FF2B5EF4-FFF2-40B4-BE49-F238E27FC236}">
              <a16:creationId xmlns:a16="http://schemas.microsoft.com/office/drawing/2014/main" id="{B14A4B85-0196-48EF-8E0C-67BEE0529E2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26" name="【一般廃棄物処理施設】&#10;有形固定資産減価償却率最大値テキスト">
          <a:extLst>
            <a:ext uri="{FF2B5EF4-FFF2-40B4-BE49-F238E27FC236}">
              <a16:creationId xmlns:a16="http://schemas.microsoft.com/office/drawing/2014/main" id="{B5E3CC15-3E24-4C75-AA76-8B855B3AF991}"/>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27" name="直線コネクタ 226">
          <a:extLst>
            <a:ext uri="{FF2B5EF4-FFF2-40B4-BE49-F238E27FC236}">
              <a16:creationId xmlns:a16="http://schemas.microsoft.com/office/drawing/2014/main" id="{A0E8870F-D569-40B5-A1C9-D6A41B66125A}"/>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228" name="【一般廃棄物処理施設】&#10;有形固定資産減価償却率平均値テキスト">
          <a:extLst>
            <a:ext uri="{FF2B5EF4-FFF2-40B4-BE49-F238E27FC236}">
              <a16:creationId xmlns:a16="http://schemas.microsoft.com/office/drawing/2014/main" id="{5407FEC2-411E-4288-AE3C-43CB42615192}"/>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29" name="フローチャート: 判断 228">
          <a:extLst>
            <a:ext uri="{FF2B5EF4-FFF2-40B4-BE49-F238E27FC236}">
              <a16:creationId xmlns:a16="http://schemas.microsoft.com/office/drawing/2014/main" id="{A2354A4F-A351-4B68-AA62-4CC54D5D0D26}"/>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30" name="フローチャート: 判断 229">
          <a:extLst>
            <a:ext uri="{FF2B5EF4-FFF2-40B4-BE49-F238E27FC236}">
              <a16:creationId xmlns:a16="http://schemas.microsoft.com/office/drawing/2014/main" id="{3CF2003F-D5CC-402A-B434-9184992C71E2}"/>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31" name="フローチャート: 判断 230">
          <a:extLst>
            <a:ext uri="{FF2B5EF4-FFF2-40B4-BE49-F238E27FC236}">
              <a16:creationId xmlns:a16="http://schemas.microsoft.com/office/drawing/2014/main" id="{3B2F808A-2DCB-447F-A11A-CD4932260640}"/>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232" name="フローチャート: 判断 231">
          <a:extLst>
            <a:ext uri="{FF2B5EF4-FFF2-40B4-BE49-F238E27FC236}">
              <a16:creationId xmlns:a16="http://schemas.microsoft.com/office/drawing/2014/main" id="{02D461C5-4449-4DB8-8B03-D0CE58CEF0EC}"/>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33" name="フローチャート: 判断 232">
          <a:extLst>
            <a:ext uri="{FF2B5EF4-FFF2-40B4-BE49-F238E27FC236}">
              <a16:creationId xmlns:a16="http://schemas.microsoft.com/office/drawing/2014/main" id="{3267BAC1-6BAF-49FB-842F-EDE2D973959F}"/>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86D94AD5-EC6E-475E-B884-2E403A916E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63DD4EEA-D5E7-466B-8488-FF1E9AC51B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B1CB6EA7-6F75-4E88-BB34-90772B5AC27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7A16F161-FE84-4AF0-948C-934F6FB9C74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8" name="テキスト ボックス 237">
          <a:extLst>
            <a:ext uri="{FF2B5EF4-FFF2-40B4-BE49-F238E27FC236}">
              <a16:creationId xmlns:a16="http://schemas.microsoft.com/office/drawing/2014/main" id="{879ED8CA-5BF7-40F8-B3D7-42027A6659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macro="" textlink="">
      <xdr:nvSpPr>
        <xdr:cNvPr id="239" name="楕円 238">
          <a:extLst>
            <a:ext uri="{FF2B5EF4-FFF2-40B4-BE49-F238E27FC236}">
              <a16:creationId xmlns:a16="http://schemas.microsoft.com/office/drawing/2014/main" id="{250B4AD3-B387-4693-8410-8489330F928A}"/>
            </a:ext>
          </a:extLst>
        </xdr:cNvPr>
        <xdr:cNvSpPr/>
      </xdr:nvSpPr>
      <xdr:spPr>
        <a:xfrm>
          <a:off x="16268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150784</xdr:rowOff>
    </xdr:from>
    <xdr:ext cx="405111" cy="259045"/>
    <xdr:sp macro="" textlink="">
      <xdr:nvSpPr>
        <xdr:cNvPr id="240" name="【一般廃棄物処理施設】&#10;有形固定資産減価償却率該当値テキスト">
          <a:extLst>
            <a:ext uri="{FF2B5EF4-FFF2-40B4-BE49-F238E27FC236}">
              <a16:creationId xmlns:a16="http://schemas.microsoft.com/office/drawing/2014/main" id="{B74D8E78-B9FA-48BD-8FA4-CDD849FD880C}"/>
            </a:ext>
          </a:extLst>
        </xdr:cNvPr>
        <xdr:cNvSpPr txBox="1"/>
      </xdr:nvSpPr>
      <xdr:spPr>
        <a:xfrm>
          <a:off x="16357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142966</xdr:rowOff>
    </xdr:from>
    <xdr:to>
      <xdr:col>81</xdr:col>
      <xdr:colOff>101600</xdr:colOff>
      <xdr:row>39</xdr:row>
      <xdr:rowOff>73116</xdr:rowOff>
    </xdr:to>
    <xdr:sp macro="" textlink="">
      <xdr:nvSpPr>
        <xdr:cNvPr id="241" name="楕円 240">
          <a:extLst>
            <a:ext uri="{FF2B5EF4-FFF2-40B4-BE49-F238E27FC236}">
              <a16:creationId xmlns:a16="http://schemas.microsoft.com/office/drawing/2014/main" id="{CD04CF7E-975B-4C85-ACC5-CFF1AE46C66E}"/>
            </a:ext>
          </a:extLst>
        </xdr:cNvPr>
        <xdr:cNvSpPr/>
      </xdr:nvSpPr>
      <xdr:spPr>
        <a:xfrm>
          <a:off x="15430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22316</xdr:rowOff>
    </xdr:from>
    <xdr:to>
      <xdr:col>85</xdr:col>
      <xdr:colOff>127000</xdr:colOff>
      <xdr:row>39</xdr:row>
      <xdr:rowOff>51707</xdr:rowOff>
    </xdr:to>
    <xdr:cxnSp macro="">
      <xdr:nvCxnSpPr>
        <xdr:cNvPr id="242" name="直線コネクタ 241">
          <a:extLst>
            <a:ext uri="{FF2B5EF4-FFF2-40B4-BE49-F238E27FC236}">
              <a16:creationId xmlns:a16="http://schemas.microsoft.com/office/drawing/2014/main" id="{908F500F-8656-4C35-B021-145C8DBEBBAD}"/>
            </a:ext>
          </a:extLst>
        </xdr:cNvPr>
        <xdr:cNvCxnSpPr/>
      </xdr:nvCxnSpPr>
      <xdr:spPr>
        <a:xfrm>
          <a:off x="15481300" y="67088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115207</xdr:rowOff>
    </xdr:from>
    <xdr:to>
      <xdr:col>76</xdr:col>
      <xdr:colOff>165100</xdr:colOff>
      <xdr:row>39</xdr:row>
      <xdr:rowOff>45357</xdr:rowOff>
    </xdr:to>
    <xdr:sp macro="" textlink="">
      <xdr:nvSpPr>
        <xdr:cNvPr id="243" name="楕円 242">
          <a:extLst>
            <a:ext uri="{FF2B5EF4-FFF2-40B4-BE49-F238E27FC236}">
              <a16:creationId xmlns:a16="http://schemas.microsoft.com/office/drawing/2014/main" id="{E40D9356-6209-43C8-8928-21EBABF5E79D}"/>
            </a:ext>
          </a:extLst>
        </xdr:cNvPr>
        <xdr:cNvSpPr/>
      </xdr:nvSpPr>
      <xdr:spPr>
        <a:xfrm>
          <a:off x="14541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166007</xdr:rowOff>
    </xdr:from>
    <xdr:to>
      <xdr:col>81</xdr:col>
      <xdr:colOff>50800</xdr:colOff>
      <xdr:row>39</xdr:row>
      <xdr:rowOff>22316</xdr:rowOff>
    </xdr:to>
    <xdr:cxnSp macro="">
      <xdr:nvCxnSpPr>
        <xdr:cNvPr id="244" name="直線コネクタ 243">
          <a:extLst>
            <a:ext uri="{FF2B5EF4-FFF2-40B4-BE49-F238E27FC236}">
              <a16:creationId xmlns:a16="http://schemas.microsoft.com/office/drawing/2014/main" id="{28C4BD4E-5367-4E3C-966C-699A3BECD468}"/>
            </a:ext>
          </a:extLst>
        </xdr:cNvPr>
        <xdr:cNvCxnSpPr/>
      </xdr:nvCxnSpPr>
      <xdr:spPr>
        <a:xfrm>
          <a:off x="14592300" y="66811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66222</xdr:rowOff>
    </xdr:from>
    <xdr:to>
      <xdr:col>72</xdr:col>
      <xdr:colOff>38100</xdr:colOff>
      <xdr:row>38</xdr:row>
      <xdr:rowOff>167822</xdr:rowOff>
    </xdr:to>
    <xdr:sp macro="" textlink="">
      <xdr:nvSpPr>
        <xdr:cNvPr id="245" name="楕円 244">
          <a:extLst>
            <a:ext uri="{FF2B5EF4-FFF2-40B4-BE49-F238E27FC236}">
              <a16:creationId xmlns:a16="http://schemas.microsoft.com/office/drawing/2014/main" id="{5D5CDFC3-AA6C-4BB3-B12D-15B0F64039A1}"/>
            </a:ext>
          </a:extLst>
        </xdr:cNvPr>
        <xdr:cNvSpPr/>
      </xdr:nvSpPr>
      <xdr:spPr>
        <a:xfrm>
          <a:off x="13652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117022</xdr:rowOff>
    </xdr:from>
    <xdr:to>
      <xdr:col>76</xdr:col>
      <xdr:colOff>114300</xdr:colOff>
      <xdr:row>38</xdr:row>
      <xdr:rowOff>166007</xdr:rowOff>
    </xdr:to>
    <xdr:cxnSp macro="">
      <xdr:nvCxnSpPr>
        <xdr:cNvPr id="246" name="直線コネクタ 245">
          <a:extLst>
            <a:ext uri="{FF2B5EF4-FFF2-40B4-BE49-F238E27FC236}">
              <a16:creationId xmlns:a16="http://schemas.microsoft.com/office/drawing/2014/main" id="{8C7B5AC8-1D0C-431B-81B9-66F4FFB872E5}"/>
            </a:ext>
          </a:extLst>
        </xdr:cNvPr>
        <xdr:cNvCxnSpPr/>
      </xdr:nvCxnSpPr>
      <xdr:spPr>
        <a:xfrm>
          <a:off x="13703300" y="663212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40096</xdr:rowOff>
    </xdr:from>
    <xdr:to>
      <xdr:col>67</xdr:col>
      <xdr:colOff>101600</xdr:colOff>
      <xdr:row>38</xdr:row>
      <xdr:rowOff>141696</xdr:rowOff>
    </xdr:to>
    <xdr:sp macro="" textlink="">
      <xdr:nvSpPr>
        <xdr:cNvPr id="247" name="楕円 246">
          <a:extLst>
            <a:ext uri="{FF2B5EF4-FFF2-40B4-BE49-F238E27FC236}">
              <a16:creationId xmlns:a16="http://schemas.microsoft.com/office/drawing/2014/main" id="{A35EA1FC-EECA-4A63-AA7D-75602158DE7A}"/>
            </a:ext>
          </a:extLst>
        </xdr:cNvPr>
        <xdr:cNvSpPr/>
      </xdr:nvSpPr>
      <xdr:spPr>
        <a:xfrm>
          <a:off x="12763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90896</xdr:rowOff>
    </xdr:from>
    <xdr:to>
      <xdr:col>71</xdr:col>
      <xdr:colOff>177800</xdr:colOff>
      <xdr:row>38</xdr:row>
      <xdr:rowOff>117022</xdr:rowOff>
    </xdr:to>
    <xdr:cxnSp macro="">
      <xdr:nvCxnSpPr>
        <xdr:cNvPr id="248" name="直線コネクタ 247">
          <a:extLst>
            <a:ext uri="{FF2B5EF4-FFF2-40B4-BE49-F238E27FC236}">
              <a16:creationId xmlns:a16="http://schemas.microsoft.com/office/drawing/2014/main" id="{451E5C2A-45D6-43C4-B083-72F58379A7E0}"/>
            </a:ext>
          </a:extLst>
        </xdr:cNvPr>
        <xdr:cNvCxnSpPr/>
      </xdr:nvCxnSpPr>
      <xdr:spPr>
        <a:xfrm>
          <a:off x="12814300" y="66059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249" name="n_1aveValue【一般廃棄物処理施設】&#10;有形固定資産減価償却率">
          <a:extLst>
            <a:ext uri="{FF2B5EF4-FFF2-40B4-BE49-F238E27FC236}">
              <a16:creationId xmlns:a16="http://schemas.microsoft.com/office/drawing/2014/main" id="{296313A8-571C-40EE-AE03-CF8534273F52}"/>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250" name="n_2aveValue【一般廃棄物処理施設】&#10;有形固定資産減価償却率">
          <a:extLst>
            <a:ext uri="{FF2B5EF4-FFF2-40B4-BE49-F238E27FC236}">
              <a16:creationId xmlns:a16="http://schemas.microsoft.com/office/drawing/2014/main" id="{441A7CB4-A89C-4354-B578-D3BD812F6236}"/>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251" name="n_3aveValue【一般廃棄物処理施設】&#10;有形固定資産減価償却率">
          <a:extLst>
            <a:ext uri="{FF2B5EF4-FFF2-40B4-BE49-F238E27FC236}">
              <a16:creationId xmlns:a16="http://schemas.microsoft.com/office/drawing/2014/main" id="{00CA864E-96C2-4A84-8704-DF878C0C61E3}"/>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252" name="n_4aveValue【一般廃棄物処理施設】&#10;有形固定資産減価償却率">
          <a:extLst>
            <a:ext uri="{FF2B5EF4-FFF2-40B4-BE49-F238E27FC236}">
              <a16:creationId xmlns:a16="http://schemas.microsoft.com/office/drawing/2014/main" id="{11E41A44-A396-4401-9AE4-9C91D602CD75}"/>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64243</xdr:rowOff>
    </xdr:from>
    <xdr:ext cx="405111" cy="259045"/>
    <xdr:sp macro="" textlink="">
      <xdr:nvSpPr>
        <xdr:cNvPr id="253" name="n_1mainValue【一般廃棄物処理施設】&#10;有形固定資産減価償却率">
          <a:extLst>
            <a:ext uri="{FF2B5EF4-FFF2-40B4-BE49-F238E27FC236}">
              <a16:creationId xmlns:a16="http://schemas.microsoft.com/office/drawing/2014/main" id="{4D0CDFDF-59BD-4991-9AAC-05E8951ED1B6}"/>
            </a:ext>
          </a:extLst>
        </xdr:cNvPr>
        <xdr:cNvSpPr txBox="1"/>
      </xdr:nvSpPr>
      <xdr:spPr>
        <a:xfrm>
          <a:off x="15266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36484</xdr:rowOff>
    </xdr:from>
    <xdr:ext cx="405111" cy="259045"/>
    <xdr:sp macro="" textlink="">
      <xdr:nvSpPr>
        <xdr:cNvPr id="254" name="n_2mainValue【一般廃棄物処理施設】&#10;有形固定資産減価償却率">
          <a:extLst>
            <a:ext uri="{FF2B5EF4-FFF2-40B4-BE49-F238E27FC236}">
              <a16:creationId xmlns:a16="http://schemas.microsoft.com/office/drawing/2014/main" id="{F867E818-4C0C-40D8-A794-70D569D865CA}"/>
            </a:ext>
          </a:extLst>
        </xdr:cNvPr>
        <xdr:cNvSpPr txBox="1"/>
      </xdr:nvSpPr>
      <xdr:spPr>
        <a:xfrm>
          <a:off x="14389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158949</xdr:rowOff>
    </xdr:from>
    <xdr:ext cx="405111" cy="259045"/>
    <xdr:sp macro="" textlink="">
      <xdr:nvSpPr>
        <xdr:cNvPr id="255" name="n_3mainValue【一般廃棄物処理施設】&#10;有形固定資産減価償却率">
          <a:extLst>
            <a:ext uri="{FF2B5EF4-FFF2-40B4-BE49-F238E27FC236}">
              <a16:creationId xmlns:a16="http://schemas.microsoft.com/office/drawing/2014/main" id="{774048D7-BF95-4AB7-AD62-0CC97AE36CD6}"/>
            </a:ext>
          </a:extLst>
        </xdr:cNvPr>
        <xdr:cNvSpPr txBox="1"/>
      </xdr:nvSpPr>
      <xdr:spPr>
        <a:xfrm>
          <a:off x="13500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132823</xdr:rowOff>
    </xdr:from>
    <xdr:ext cx="405111" cy="259045"/>
    <xdr:sp macro="" textlink="">
      <xdr:nvSpPr>
        <xdr:cNvPr id="256" name="n_4mainValue【一般廃棄物処理施設】&#10;有形固定資産減価償却率">
          <a:extLst>
            <a:ext uri="{FF2B5EF4-FFF2-40B4-BE49-F238E27FC236}">
              <a16:creationId xmlns:a16="http://schemas.microsoft.com/office/drawing/2014/main" id="{E2CA385A-F5EF-4554-A653-75945DA186B3}"/>
            </a:ext>
          </a:extLst>
        </xdr:cNvPr>
        <xdr:cNvSpPr txBox="1"/>
      </xdr:nvSpPr>
      <xdr:spPr>
        <a:xfrm>
          <a:off x="12611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a:extLst>
            <a:ext uri="{FF2B5EF4-FFF2-40B4-BE49-F238E27FC236}">
              <a16:creationId xmlns:a16="http://schemas.microsoft.com/office/drawing/2014/main" id="{F2F9A757-1743-4533-9B97-0E36B471E5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a:extLst>
            <a:ext uri="{FF2B5EF4-FFF2-40B4-BE49-F238E27FC236}">
              <a16:creationId xmlns:a16="http://schemas.microsoft.com/office/drawing/2014/main" id="{49A0F9FE-CAB4-4DF6-B637-9DFE186A21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a:extLst>
            <a:ext uri="{FF2B5EF4-FFF2-40B4-BE49-F238E27FC236}">
              <a16:creationId xmlns:a16="http://schemas.microsoft.com/office/drawing/2014/main" id="{89D51E4A-AA68-433D-90AB-7DD4C2334D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a:extLst>
            <a:ext uri="{FF2B5EF4-FFF2-40B4-BE49-F238E27FC236}">
              <a16:creationId xmlns:a16="http://schemas.microsoft.com/office/drawing/2014/main" id="{3EB04A5A-F215-419E-8248-7A9A03EFA4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a:extLst>
            <a:ext uri="{FF2B5EF4-FFF2-40B4-BE49-F238E27FC236}">
              <a16:creationId xmlns:a16="http://schemas.microsoft.com/office/drawing/2014/main" id="{13A6700A-4A17-4D52-A291-11E7823B65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a:extLst>
            <a:ext uri="{FF2B5EF4-FFF2-40B4-BE49-F238E27FC236}">
              <a16:creationId xmlns:a16="http://schemas.microsoft.com/office/drawing/2014/main" id="{873B60AF-95BD-41C1-B72A-44328A4E8F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a:extLst>
            <a:ext uri="{FF2B5EF4-FFF2-40B4-BE49-F238E27FC236}">
              <a16:creationId xmlns:a16="http://schemas.microsoft.com/office/drawing/2014/main" id="{5E942198-887E-49CE-82A5-F48DDD7F8D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a:extLst>
            <a:ext uri="{FF2B5EF4-FFF2-40B4-BE49-F238E27FC236}">
              <a16:creationId xmlns:a16="http://schemas.microsoft.com/office/drawing/2014/main" id="{8505F646-71CB-4318-ABDE-FCC2B0FCC3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5" name="テキスト ボックス 264">
          <a:extLst>
            <a:ext uri="{FF2B5EF4-FFF2-40B4-BE49-F238E27FC236}">
              <a16:creationId xmlns:a16="http://schemas.microsoft.com/office/drawing/2014/main" id="{8F114436-CD12-43DC-86B8-7EE411BB2E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6" name="直線コネクタ 265">
          <a:extLst>
            <a:ext uri="{FF2B5EF4-FFF2-40B4-BE49-F238E27FC236}">
              <a16:creationId xmlns:a16="http://schemas.microsoft.com/office/drawing/2014/main" id="{F7677BFE-D2D6-4CF7-9E52-0DF2F5601C2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7" name="直線コネクタ 266">
          <a:extLst>
            <a:ext uri="{FF2B5EF4-FFF2-40B4-BE49-F238E27FC236}">
              <a16:creationId xmlns:a16="http://schemas.microsoft.com/office/drawing/2014/main" id="{F6274A33-25A2-4FA8-BC5F-A3620DAD728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8" name="テキスト ボックス 267">
          <a:extLst>
            <a:ext uri="{FF2B5EF4-FFF2-40B4-BE49-F238E27FC236}">
              <a16:creationId xmlns:a16="http://schemas.microsoft.com/office/drawing/2014/main" id="{216328DD-A80D-439F-96E0-7BD1D0ADD50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9" name="直線コネクタ 268">
          <a:extLst>
            <a:ext uri="{FF2B5EF4-FFF2-40B4-BE49-F238E27FC236}">
              <a16:creationId xmlns:a16="http://schemas.microsoft.com/office/drawing/2014/main" id="{56A76A20-9296-4A08-96F1-BA2C03893CB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70" name="テキスト ボックス 269">
          <a:extLst>
            <a:ext uri="{FF2B5EF4-FFF2-40B4-BE49-F238E27FC236}">
              <a16:creationId xmlns:a16="http://schemas.microsoft.com/office/drawing/2014/main" id="{E071FF22-9D1C-4BBE-833F-BFC06F09517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1" name="直線コネクタ 270">
          <a:extLst>
            <a:ext uri="{FF2B5EF4-FFF2-40B4-BE49-F238E27FC236}">
              <a16:creationId xmlns:a16="http://schemas.microsoft.com/office/drawing/2014/main" id="{9741C16B-0B42-4DD2-AD22-BCA3F4A05CB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2" name="テキスト ボックス 271">
          <a:extLst>
            <a:ext uri="{FF2B5EF4-FFF2-40B4-BE49-F238E27FC236}">
              <a16:creationId xmlns:a16="http://schemas.microsoft.com/office/drawing/2014/main" id="{F9094F9F-5725-464D-9464-76EC0C1D47D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3" name="直線コネクタ 272">
          <a:extLst>
            <a:ext uri="{FF2B5EF4-FFF2-40B4-BE49-F238E27FC236}">
              <a16:creationId xmlns:a16="http://schemas.microsoft.com/office/drawing/2014/main" id="{4A60453B-314B-4622-8041-FC452002BFD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4" name="テキスト ボックス 273">
          <a:extLst>
            <a:ext uri="{FF2B5EF4-FFF2-40B4-BE49-F238E27FC236}">
              <a16:creationId xmlns:a16="http://schemas.microsoft.com/office/drawing/2014/main" id="{4AA9844E-0AE7-444C-AD04-B75B706FAE18}"/>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5" name="直線コネクタ 274">
          <a:extLst>
            <a:ext uri="{FF2B5EF4-FFF2-40B4-BE49-F238E27FC236}">
              <a16:creationId xmlns:a16="http://schemas.microsoft.com/office/drawing/2014/main" id="{7261011D-7726-4950-97C8-8C1C02CD102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6" name="テキスト ボックス 275">
          <a:extLst>
            <a:ext uri="{FF2B5EF4-FFF2-40B4-BE49-F238E27FC236}">
              <a16:creationId xmlns:a16="http://schemas.microsoft.com/office/drawing/2014/main" id="{E32A4710-B20C-4BCB-AAC8-51F84DA9583E}"/>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7" name="直線コネクタ 276">
          <a:extLst>
            <a:ext uri="{FF2B5EF4-FFF2-40B4-BE49-F238E27FC236}">
              <a16:creationId xmlns:a16="http://schemas.microsoft.com/office/drawing/2014/main" id="{29CFE344-8B12-44E5-9BC9-984BF9694E0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8" name="テキスト ボックス 277">
          <a:extLst>
            <a:ext uri="{FF2B5EF4-FFF2-40B4-BE49-F238E27FC236}">
              <a16:creationId xmlns:a16="http://schemas.microsoft.com/office/drawing/2014/main" id="{0AB86DBC-577C-434E-82DF-E531D07FD8DA}"/>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9" name="直線コネクタ 278">
          <a:extLst>
            <a:ext uri="{FF2B5EF4-FFF2-40B4-BE49-F238E27FC236}">
              <a16:creationId xmlns:a16="http://schemas.microsoft.com/office/drawing/2014/main" id="{CAF42C3C-6F04-4B19-9BC2-B5C39675C0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80" name="テキスト ボックス 279">
          <a:extLst>
            <a:ext uri="{FF2B5EF4-FFF2-40B4-BE49-F238E27FC236}">
              <a16:creationId xmlns:a16="http://schemas.microsoft.com/office/drawing/2014/main" id="{2D0B5D52-AD29-4039-86CC-5DD664602D6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1" name="【一般廃棄物処理施設】&#10;一人当たり有形固定資産（償却資産）額グラフ枠">
          <a:extLst>
            <a:ext uri="{FF2B5EF4-FFF2-40B4-BE49-F238E27FC236}">
              <a16:creationId xmlns:a16="http://schemas.microsoft.com/office/drawing/2014/main" id="{0CC4B118-0416-4567-8445-4078306E06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82" name="直線コネクタ 281">
          <a:extLst>
            <a:ext uri="{FF2B5EF4-FFF2-40B4-BE49-F238E27FC236}">
              <a16:creationId xmlns:a16="http://schemas.microsoft.com/office/drawing/2014/main" id="{0E9B51E0-9031-42C9-9DAB-7841FCF0F10C}"/>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83" name="【一般廃棄物処理施設】&#10;一人当たり有形固定資産（償却資産）額最小値テキスト">
          <a:extLst>
            <a:ext uri="{FF2B5EF4-FFF2-40B4-BE49-F238E27FC236}">
              <a16:creationId xmlns:a16="http://schemas.microsoft.com/office/drawing/2014/main" id="{817CB541-D165-41E9-8DB4-59EEBABB5A55}"/>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84" name="直線コネクタ 283">
          <a:extLst>
            <a:ext uri="{FF2B5EF4-FFF2-40B4-BE49-F238E27FC236}">
              <a16:creationId xmlns:a16="http://schemas.microsoft.com/office/drawing/2014/main" id="{DFCC285B-B0AB-47F6-B489-FEFBCD2783F8}"/>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85" name="【一般廃棄物処理施設】&#10;一人当たり有形固定資産（償却資産）額最大値テキスト">
          <a:extLst>
            <a:ext uri="{FF2B5EF4-FFF2-40B4-BE49-F238E27FC236}">
              <a16:creationId xmlns:a16="http://schemas.microsoft.com/office/drawing/2014/main" id="{4C66D71D-A7C5-4D10-8E95-C23B58383D6B}"/>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86" name="直線コネクタ 285">
          <a:extLst>
            <a:ext uri="{FF2B5EF4-FFF2-40B4-BE49-F238E27FC236}">
              <a16:creationId xmlns:a16="http://schemas.microsoft.com/office/drawing/2014/main" id="{6DFEBF5D-F0E6-49BF-ADE9-7EB30BD289DC}"/>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287" name="【一般廃棄物処理施設】&#10;一人当たり有形固定資産（償却資産）額平均値テキスト">
          <a:extLst>
            <a:ext uri="{FF2B5EF4-FFF2-40B4-BE49-F238E27FC236}">
              <a16:creationId xmlns:a16="http://schemas.microsoft.com/office/drawing/2014/main" id="{13DCD68A-31C1-4389-9050-A135DC6DCB70}"/>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88" name="フローチャート: 判断 287">
          <a:extLst>
            <a:ext uri="{FF2B5EF4-FFF2-40B4-BE49-F238E27FC236}">
              <a16:creationId xmlns:a16="http://schemas.microsoft.com/office/drawing/2014/main" id="{0C729F94-23BB-4752-B34A-606E372D0391}"/>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89" name="フローチャート: 判断 288">
          <a:extLst>
            <a:ext uri="{FF2B5EF4-FFF2-40B4-BE49-F238E27FC236}">
              <a16:creationId xmlns:a16="http://schemas.microsoft.com/office/drawing/2014/main" id="{0AAD3685-3FEA-46A6-93FA-614344DEFC36}"/>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90" name="フローチャート: 判断 289">
          <a:extLst>
            <a:ext uri="{FF2B5EF4-FFF2-40B4-BE49-F238E27FC236}">
              <a16:creationId xmlns:a16="http://schemas.microsoft.com/office/drawing/2014/main" id="{CE0A5ACD-BC8A-44C4-A699-67A8269FC287}"/>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291" name="フローチャート: 判断 290">
          <a:extLst>
            <a:ext uri="{FF2B5EF4-FFF2-40B4-BE49-F238E27FC236}">
              <a16:creationId xmlns:a16="http://schemas.microsoft.com/office/drawing/2014/main" id="{7C041574-C78A-41FC-8D82-6E3CB9E09708}"/>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292" name="フローチャート: 判断 291">
          <a:extLst>
            <a:ext uri="{FF2B5EF4-FFF2-40B4-BE49-F238E27FC236}">
              <a16:creationId xmlns:a16="http://schemas.microsoft.com/office/drawing/2014/main" id="{B1B524BD-1AF2-421D-B452-A475CC87EF33}"/>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63EBA16A-550F-440A-B525-40960A379F9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2A5FC5F4-FE9C-4232-9840-34CE907DF0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1915DC7E-3E21-48B8-9321-60A5E08571C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8C58DF92-2974-4590-B98D-D984757D26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54F13F9F-50E0-44F0-A8D4-5B955A4E35C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70873</xdr:rowOff>
    </xdr:from>
    <xdr:to>
      <xdr:col>116</xdr:col>
      <xdr:colOff>114300</xdr:colOff>
      <xdr:row>42</xdr:row>
      <xdr:rowOff>1023</xdr:rowOff>
    </xdr:to>
    <xdr:sp macro="" textlink="">
      <xdr:nvSpPr>
        <xdr:cNvPr id="298" name="楕円 297">
          <a:extLst>
            <a:ext uri="{FF2B5EF4-FFF2-40B4-BE49-F238E27FC236}">
              <a16:creationId xmlns:a16="http://schemas.microsoft.com/office/drawing/2014/main" id="{C8922AB3-2804-413C-996E-0448C38374F1}"/>
            </a:ext>
          </a:extLst>
        </xdr:cNvPr>
        <xdr:cNvSpPr/>
      </xdr:nvSpPr>
      <xdr:spPr>
        <a:xfrm>
          <a:off x="22110700" y="71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49300</xdr:rowOff>
    </xdr:from>
    <xdr:ext cx="599010" cy="259045"/>
    <xdr:sp macro="" textlink="">
      <xdr:nvSpPr>
        <xdr:cNvPr id="299" name="【一般廃棄物処理施設】&#10;一人当たり有形固定資産（償却資産）額該当値テキスト">
          <a:extLst>
            <a:ext uri="{FF2B5EF4-FFF2-40B4-BE49-F238E27FC236}">
              <a16:creationId xmlns:a16="http://schemas.microsoft.com/office/drawing/2014/main" id="{30569FFF-95EC-476B-9C87-1501B80364B6}"/>
            </a:ext>
          </a:extLst>
        </xdr:cNvPr>
        <xdr:cNvSpPr txBox="1"/>
      </xdr:nvSpPr>
      <xdr:spPr>
        <a:xfrm>
          <a:off x="22199600" y="707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75477</xdr:rowOff>
    </xdr:from>
    <xdr:to>
      <xdr:col>112</xdr:col>
      <xdr:colOff>38100</xdr:colOff>
      <xdr:row>42</xdr:row>
      <xdr:rowOff>5627</xdr:rowOff>
    </xdr:to>
    <xdr:sp macro="" textlink="">
      <xdr:nvSpPr>
        <xdr:cNvPr id="300" name="楕円 299">
          <a:extLst>
            <a:ext uri="{FF2B5EF4-FFF2-40B4-BE49-F238E27FC236}">
              <a16:creationId xmlns:a16="http://schemas.microsoft.com/office/drawing/2014/main" id="{46CE7503-B926-4F47-A00B-BD5343F9779C}"/>
            </a:ext>
          </a:extLst>
        </xdr:cNvPr>
        <xdr:cNvSpPr/>
      </xdr:nvSpPr>
      <xdr:spPr>
        <a:xfrm>
          <a:off x="21272500" y="7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121673</xdr:rowOff>
    </xdr:from>
    <xdr:to>
      <xdr:col>116</xdr:col>
      <xdr:colOff>63500</xdr:colOff>
      <xdr:row>41</xdr:row>
      <xdr:rowOff>126277</xdr:rowOff>
    </xdr:to>
    <xdr:cxnSp macro="">
      <xdr:nvCxnSpPr>
        <xdr:cNvPr id="301" name="直線コネクタ 300">
          <a:extLst>
            <a:ext uri="{FF2B5EF4-FFF2-40B4-BE49-F238E27FC236}">
              <a16:creationId xmlns:a16="http://schemas.microsoft.com/office/drawing/2014/main" id="{B3FE00F4-1424-419C-9117-23ECE5307B18}"/>
            </a:ext>
          </a:extLst>
        </xdr:cNvPr>
        <xdr:cNvCxnSpPr/>
      </xdr:nvCxnSpPr>
      <xdr:spPr>
        <a:xfrm flipV="1">
          <a:off x="21323300" y="7151123"/>
          <a:ext cx="8382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75141</xdr:rowOff>
    </xdr:from>
    <xdr:to>
      <xdr:col>107</xdr:col>
      <xdr:colOff>101600</xdr:colOff>
      <xdr:row>42</xdr:row>
      <xdr:rowOff>5291</xdr:rowOff>
    </xdr:to>
    <xdr:sp macro="" textlink="">
      <xdr:nvSpPr>
        <xdr:cNvPr id="302" name="楕円 301">
          <a:extLst>
            <a:ext uri="{FF2B5EF4-FFF2-40B4-BE49-F238E27FC236}">
              <a16:creationId xmlns:a16="http://schemas.microsoft.com/office/drawing/2014/main" id="{81BDCFB1-E6CB-42F2-869C-C1315F2DE3FA}"/>
            </a:ext>
          </a:extLst>
        </xdr:cNvPr>
        <xdr:cNvSpPr/>
      </xdr:nvSpPr>
      <xdr:spPr>
        <a:xfrm>
          <a:off x="20383500" y="710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125941</xdr:rowOff>
    </xdr:from>
    <xdr:to>
      <xdr:col>111</xdr:col>
      <xdr:colOff>177800</xdr:colOff>
      <xdr:row>41</xdr:row>
      <xdr:rowOff>126277</xdr:rowOff>
    </xdr:to>
    <xdr:cxnSp macro="">
      <xdr:nvCxnSpPr>
        <xdr:cNvPr id="303" name="直線コネクタ 302">
          <a:extLst>
            <a:ext uri="{FF2B5EF4-FFF2-40B4-BE49-F238E27FC236}">
              <a16:creationId xmlns:a16="http://schemas.microsoft.com/office/drawing/2014/main" id="{43297F99-2395-4797-937F-9E9703ECF880}"/>
            </a:ext>
          </a:extLst>
        </xdr:cNvPr>
        <xdr:cNvCxnSpPr/>
      </xdr:nvCxnSpPr>
      <xdr:spPr>
        <a:xfrm>
          <a:off x="20434300" y="7155391"/>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77214</xdr:rowOff>
    </xdr:from>
    <xdr:to>
      <xdr:col>102</xdr:col>
      <xdr:colOff>165100</xdr:colOff>
      <xdr:row>42</xdr:row>
      <xdr:rowOff>7364</xdr:rowOff>
    </xdr:to>
    <xdr:sp macro="" textlink="">
      <xdr:nvSpPr>
        <xdr:cNvPr id="304" name="楕円 303">
          <a:extLst>
            <a:ext uri="{FF2B5EF4-FFF2-40B4-BE49-F238E27FC236}">
              <a16:creationId xmlns:a16="http://schemas.microsoft.com/office/drawing/2014/main" id="{A1C5831A-F5B7-427C-937C-7C318B004324}"/>
            </a:ext>
          </a:extLst>
        </xdr:cNvPr>
        <xdr:cNvSpPr/>
      </xdr:nvSpPr>
      <xdr:spPr>
        <a:xfrm>
          <a:off x="19494500" y="71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125941</xdr:rowOff>
    </xdr:from>
    <xdr:to>
      <xdr:col>107</xdr:col>
      <xdr:colOff>50800</xdr:colOff>
      <xdr:row>41</xdr:row>
      <xdr:rowOff>128014</xdr:rowOff>
    </xdr:to>
    <xdr:cxnSp macro="">
      <xdr:nvCxnSpPr>
        <xdr:cNvPr id="305" name="直線コネクタ 304">
          <a:extLst>
            <a:ext uri="{FF2B5EF4-FFF2-40B4-BE49-F238E27FC236}">
              <a16:creationId xmlns:a16="http://schemas.microsoft.com/office/drawing/2014/main" id="{6ACB41F7-8687-440E-8813-25DAFCDA65B4}"/>
            </a:ext>
          </a:extLst>
        </xdr:cNvPr>
        <xdr:cNvCxnSpPr/>
      </xdr:nvCxnSpPr>
      <xdr:spPr>
        <a:xfrm flipV="1">
          <a:off x="19545300" y="7155391"/>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80223</xdr:rowOff>
    </xdr:from>
    <xdr:to>
      <xdr:col>98</xdr:col>
      <xdr:colOff>38100</xdr:colOff>
      <xdr:row>42</xdr:row>
      <xdr:rowOff>10373</xdr:rowOff>
    </xdr:to>
    <xdr:sp macro="" textlink="">
      <xdr:nvSpPr>
        <xdr:cNvPr id="306" name="楕円 305">
          <a:extLst>
            <a:ext uri="{FF2B5EF4-FFF2-40B4-BE49-F238E27FC236}">
              <a16:creationId xmlns:a16="http://schemas.microsoft.com/office/drawing/2014/main" id="{548325FC-03EB-4436-B1CA-458EDDCF6588}"/>
            </a:ext>
          </a:extLst>
        </xdr:cNvPr>
        <xdr:cNvSpPr/>
      </xdr:nvSpPr>
      <xdr:spPr>
        <a:xfrm>
          <a:off x="18605500" y="710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128014</xdr:rowOff>
    </xdr:from>
    <xdr:to>
      <xdr:col>102</xdr:col>
      <xdr:colOff>114300</xdr:colOff>
      <xdr:row>41</xdr:row>
      <xdr:rowOff>131023</xdr:rowOff>
    </xdr:to>
    <xdr:cxnSp macro="">
      <xdr:nvCxnSpPr>
        <xdr:cNvPr id="307" name="直線コネクタ 306">
          <a:extLst>
            <a:ext uri="{FF2B5EF4-FFF2-40B4-BE49-F238E27FC236}">
              <a16:creationId xmlns:a16="http://schemas.microsoft.com/office/drawing/2014/main" id="{13DA7407-CF08-4785-A3B6-4DEDD7ACF64D}"/>
            </a:ext>
          </a:extLst>
        </xdr:cNvPr>
        <xdr:cNvCxnSpPr/>
      </xdr:nvCxnSpPr>
      <xdr:spPr>
        <a:xfrm flipV="1">
          <a:off x="18656300" y="7157464"/>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308" name="n_1aveValue【一般廃棄物処理施設】&#10;一人当たり有形固定資産（償却資産）額">
          <a:extLst>
            <a:ext uri="{FF2B5EF4-FFF2-40B4-BE49-F238E27FC236}">
              <a16:creationId xmlns:a16="http://schemas.microsoft.com/office/drawing/2014/main" id="{963A8C7D-08E8-4BDD-9CCC-E821C318288B}"/>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309" name="n_2aveValue【一般廃棄物処理施設】&#10;一人当たり有形固定資産（償却資産）額">
          <a:extLst>
            <a:ext uri="{FF2B5EF4-FFF2-40B4-BE49-F238E27FC236}">
              <a16:creationId xmlns:a16="http://schemas.microsoft.com/office/drawing/2014/main" id="{C61B3725-4A89-4C5F-9F13-77C2C061F348}"/>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310" name="n_3aveValue【一般廃棄物処理施設】&#10;一人当たり有形固定資産（償却資産）額">
          <a:extLst>
            <a:ext uri="{FF2B5EF4-FFF2-40B4-BE49-F238E27FC236}">
              <a16:creationId xmlns:a16="http://schemas.microsoft.com/office/drawing/2014/main" id="{F09CEDC5-04B1-4637-A8BE-85707C457B36}"/>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311" name="n_4aveValue【一般廃棄物処理施設】&#10;一人当たり有形固定資産（償却資産）額">
          <a:extLst>
            <a:ext uri="{FF2B5EF4-FFF2-40B4-BE49-F238E27FC236}">
              <a16:creationId xmlns:a16="http://schemas.microsoft.com/office/drawing/2014/main" id="{423A5CE4-33B7-445E-9DC7-5DF0726183BF}"/>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168204</xdr:rowOff>
    </xdr:from>
    <xdr:ext cx="599010" cy="259045"/>
    <xdr:sp macro="" textlink="">
      <xdr:nvSpPr>
        <xdr:cNvPr id="312" name="n_1mainValue【一般廃棄物処理施設】&#10;一人当たり有形固定資産（償却資産）額">
          <a:extLst>
            <a:ext uri="{FF2B5EF4-FFF2-40B4-BE49-F238E27FC236}">
              <a16:creationId xmlns:a16="http://schemas.microsoft.com/office/drawing/2014/main" id="{EA984B9E-FCC9-413A-BE5B-C4C14A6E0879}"/>
            </a:ext>
          </a:extLst>
        </xdr:cNvPr>
        <xdr:cNvSpPr txBox="1"/>
      </xdr:nvSpPr>
      <xdr:spPr>
        <a:xfrm>
          <a:off x="21011095" y="719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167868</xdr:rowOff>
    </xdr:from>
    <xdr:ext cx="599010" cy="259045"/>
    <xdr:sp macro="" textlink="">
      <xdr:nvSpPr>
        <xdr:cNvPr id="313" name="n_2mainValue【一般廃棄物処理施設】&#10;一人当たり有形固定資産（償却資産）額">
          <a:extLst>
            <a:ext uri="{FF2B5EF4-FFF2-40B4-BE49-F238E27FC236}">
              <a16:creationId xmlns:a16="http://schemas.microsoft.com/office/drawing/2014/main" id="{1AD0BAF2-3C6B-4C6E-9006-9A25C3D0966E}"/>
            </a:ext>
          </a:extLst>
        </xdr:cNvPr>
        <xdr:cNvSpPr txBox="1"/>
      </xdr:nvSpPr>
      <xdr:spPr>
        <a:xfrm>
          <a:off x="20134795" y="719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169941</xdr:rowOff>
    </xdr:from>
    <xdr:ext cx="599010" cy="259045"/>
    <xdr:sp macro="" textlink="">
      <xdr:nvSpPr>
        <xdr:cNvPr id="314" name="n_3mainValue【一般廃棄物処理施設】&#10;一人当たり有形固定資産（償却資産）額">
          <a:extLst>
            <a:ext uri="{FF2B5EF4-FFF2-40B4-BE49-F238E27FC236}">
              <a16:creationId xmlns:a16="http://schemas.microsoft.com/office/drawing/2014/main" id="{D478849C-2437-488B-A3BD-171DF453C4D5}"/>
            </a:ext>
          </a:extLst>
        </xdr:cNvPr>
        <xdr:cNvSpPr txBox="1"/>
      </xdr:nvSpPr>
      <xdr:spPr>
        <a:xfrm>
          <a:off x="19245795" y="719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42</xdr:row>
      <xdr:rowOff>1500</xdr:rowOff>
    </xdr:from>
    <xdr:ext cx="599010" cy="259045"/>
    <xdr:sp macro="" textlink="">
      <xdr:nvSpPr>
        <xdr:cNvPr id="315" name="n_4mainValue【一般廃棄物処理施設】&#10;一人当たり有形固定資産（償却資産）額">
          <a:extLst>
            <a:ext uri="{FF2B5EF4-FFF2-40B4-BE49-F238E27FC236}">
              <a16:creationId xmlns:a16="http://schemas.microsoft.com/office/drawing/2014/main" id="{8D42502B-D18B-4CAD-8473-1C07B33AADB5}"/>
            </a:ext>
          </a:extLst>
        </xdr:cNvPr>
        <xdr:cNvSpPr txBox="1"/>
      </xdr:nvSpPr>
      <xdr:spPr>
        <a:xfrm>
          <a:off x="18356795" y="72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a:extLst>
            <a:ext uri="{FF2B5EF4-FFF2-40B4-BE49-F238E27FC236}">
              <a16:creationId xmlns:a16="http://schemas.microsoft.com/office/drawing/2014/main" id="{9529CC06-00A9-4DC8-958C-B19A477470E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a:extLst>
            <a:ext uri="{FF2B5EF4-FFF2-40B4-BE49-F238E27FC236}">
              <a16:creationId xmlns:a16="http://schemas.microsoft.com/office/drawing/2014/main" id="{C404A6A9-7898-461C-923B-70CD54D5AA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a:extLst>
            <a:ext uri="{FF2B5EF4-FFF2-40B4-BE49-F238E27FC236}">
              <a16:creationId xmlns:a16="http://schemas.microsoft.com/office/drawing/2014/main" id="{7FB1826C-8FF1-4EDE-A97D-8D6F2C1A11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a:extLst>
            <a:ext uri="{FF2B5EF4-FFF2-40B4-BE49-F238E27FC236}">
              <a16:creationId xmlns:a16="http://schemas.microsoft.com/office/drawing/2014/main" id="{DCB8619C-DC2E-45FF-A292-06DB089CD4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a:extLst>
            <a:ext uri="{FF2B5EF4-FFF2-40B4-BE49-F238E27FC236}">
              <a16:creationId xmlns:a16="http://schemas.microsoft.com/office/drawing/2014/main" id="{C84AF9BE-1705-4E4F-BDD9-CD5D54582B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a:extLst>
            <a:ext uri="{FF2B5EF4-FFF2-40B4-BE49-F238E27FC236}">
              <a16:creationId xmlns:a16="http://schemas.microsoft.com/office/drawing/2014/main" id="{C997149C-965F-4901-8816-4D58FC0448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a:extLst>
            <a:ext uri="{FF2B5EF4-FFF2-40B4-BE49-F238E27FC236}">
              <a16:creationId xmlns:a16="http://schemas.microsoft.com/office/drawing/2014/main" id="{7DF5B56F-B7B3-4780-B821-7AFA3E5BF57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a:extLst>
            <a:ext uri="{FF2B5EF4-FFF2-40B4-BE49-F238E27FC236}">
              <a16:creationId xmlns:a16="http://schemas.microsoft.com/office/drawing/2014/main" id="{8149CFCB-AA70-4B08-ABE2-2C483E5DF80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4" name="テキスト ボックス 323">
          <a:extLst>
            <a:ext uri="{FF2B5EF4-FFF2-40B4-BE49-F238E27FC236}">
              <a16:creationId xmlns:a16="http://schemas.microsoft.com/office/drawing/2014/main" id="{01BF98E9-AC2B-49F5-9612-7DB04857BC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5" name="直線コネクタ 324">
          <a:extLst>
            <a:ext uri="{FF2B5EF4-FFF2-40B4-BE49-F238E27FC236}">
              <a16:creationId xmlns:a16="http://schemas.microsoft.com/office/drawing/2014/main" id="{23BF8F99-F4BA-4B61-9851-8EB48FE3CD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6" name="テキスト ボックス 325">
          <a:extLst>
            <a:ext uri="{FF2B5EF4-FFF2-40B4-BE49-F238E27FC236}">
              <a16:creationId xmlns:a16="http://schemas.microsoft.com/office/drawing/2014/main" id="{72916461-EEF6-47AC-9140-3DF4AF2BBD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7" name="直線コネクタ 326">
          <a:extLst>
            <a:ext uri="{FF2B5EF4-FFF2-40B4-BE49-F238E27FC236}">
              <a16:creationId xmlns:a16="http://schemas.microsoft.com/office/drawing/2014/main" id="{F9311A78-7FF9-4F73-92F6-9E0D5EEA6E9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8" name="テキスト ボックス 327">
          <a:extLst>
            <a:ext uri="{FF2B5EF4-FFF2-40B4-BE49-F238E27FC236}">
              <a16:creationId xmlns:a16="http://schemas.microsoft.com/office/drawing/2014/main" id="{FBF6D80B-FB21-4FB4-8AC6-5618890B063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9" name="直線コネクタ 328">
          <a:extLst>
            <a:ext uri="{FF2B5EF4-FFF2-40B4-BE49-F238E27FC236}">
              <a16:creationId xmlns:a16="http://schemas.microsoft.com/office/drawing/2014/main" id="{D9C1009C-2B0F-4920-91CD-99C952855AB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30" name="テキスト ボックス 329">
          <a:extLst>
            <a:ext uri="{FF2B5EF4-FFF2-40B4-BE49-F238E27FC236}">
              <a16:creationId xmlns:a16="http://schemas.microsoft.com/office/drawing/2014/main" id="{131E4EA7-06CE-4276-9BD2-D5D691AB0A0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1" name="直線コネクタ 330">
          <a:extLst>
            <a:ext uri="{FF2B5EF4-FFF2-40B4-BE49-F238E27FC236}">
              <a16:creationId xmlns:a16="http://schemas.microsoft.com/office/drawing/2014/main" id="{F383EF2D-9F33-40B1-A703-3A83DE5F13A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2" name="テキスト ボックス 331">
          <a:extLst>
            <a:ext uri="{FF2B5EF4-FFF2-40B4-BE49-F238E27FC236}">
              <a16:creationId xmlns:a16="http://schemas.microsoft.com/office/drawing/2014/main" id="{9BC11BBB-7A20-4257-891E-A0D736EDD33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3" name="直線コネクタ 332">
          <a:extLst>
            <a:ext uri="{FF2B5EF4-FFF2-40B4-BE49-F238E27FC236}">
              <a16:creationId xmlns:a16="http://schemas.microsoft.com/office/drawing/2014/main" id="{9086E861-8619-4914-B113-0E8752E2711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4" name="テキスト ボックス 333">
          <a:extLst>
            <a:ext uri="{FF2B5EF4-FFF2-40B4-BE49-F238E27FC236}">
              <a16:creationId xmlns:a16="http://schemas.microsoft.com/office/drawing/2014/main" id="{E8859D12-23A0-460F-A041-5DB11AE7BC1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5" name="直線コネクタ 334">
          <a:extLst>
            <a:ext uri="{FF2B5EF4-FFF2-40B4-BE49-F238E27FC236}">
              <a16:creationId xmlns:a16="http://schemas.microsoft.com/office/drawing/2014/main" id="{F886DCEE-14B4-44C6-8F77-7587C05601D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6" name="テキスト ボックス 335">
          <a:extLst>
            <a:ext uri="{FF2B5EF4-FFF2-40B4-BE49-F238E27FC236}">
              <a16:creationId xmlns:a16="http://schemas.microsoft.com/office/drawing/2014/main" id="{1E0C6B0E-DE70-427D-B279-EA113A1B71A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7" name="直線コネクタ 336">
          <a:extLst>
            <a:ext uri="{FF2B5EF4-FFF2-40B4-BE49-F238E27FC236}">
              <a16:creationId xmlns:a16="http://schemas.microsoft.com/office/drawing/2014/main" id="{C79F49B9-599A-4509-8118-93AC5963BA0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8" name="テキスト ボックス 337">
          <a:extLst>
            <a:ext uri="{FF2B5EF4-FFF2-40B4-BE49-F238E27FC236}">
              <a16:creationId xmlns:a16="http://schemas.microsoft.com/office/drawing/2014/main" id="{A2093651-4BF7-4BC2-8E6A-B75157809A3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9" name="直線コネクタ 338">
          <a:extLst>
            <a:ext uri="{FF2B5EF4-FFF2-40B4-BE49-F238E27FC236}">
              <a16:creationId xmlns:a16="http://schemas.microsoft.com/office/drawing/2014/main" id="{A397EF9D-E658-4303-BF63-60B70EA651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0" name="【保健センター・保健所】&#10;有形固定資産減価償却率グラフ枠">
          <a:extLst>
            <a:ext uri="{FF2B5EF4-FFF2-40B4-BE49-F238E27FC236}">
              <a16:creationId xmlns:a16="http://schemas.microsoft.com/office/drawing/2014/main" id="{31746C03-1944-4A8A-A380-5CC6A77DE4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97972</xdr:rowOff>
    </xdr:from>
    <xdr:to>
      <xdr:col>85</xdr:col>
      <xdr:colOff>126364</xdr:colOff>
      <xdr:row>64</xdr:row>
      <xdr:rowOff>130628</xdr:rowOff>
    </xdr:to>
    <xdr:cxnSp macro="">
      <xdr:nvCxnSpPr>
        <xdr:cNvPr id="341" name="直線コネクタ 340">
          <a:extLst>
            <a:ext uri="{FF2B5EF4-FFF2-40B4-BE49-F238E27FC236}">
              <a16:creationId xmlns:a16="http://schemas.microsoft.com/office/drawing/2014/main" id="{8797C0A2-0A7A-47CB-9D63-6F36FD597494}"/>
            </a:ext>
          </a:extLst>
        </xdr:cNvPr>
        <xdr:cNvCxnSpPr/>
      </xdr:nvCxnSpPr>
      <xdr:spPr>
        <a:xfrm flipV="1">
          <a:off x="16318864" y="96991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42" name="【保健センター・保健所】&#10;有形固定資産減価償却率最小値テキスト">
          <a:extLst>
            <a:ext uri="{FF2B5EF4-FFF2-40B4-BE49-F238E27FC236}">
              <a16:creationId xmlns:a16="http://schemas.microsoft.com/office/drawing/2014/main" id="{624B2410-9BD5-4349-ADD0-D19E6050BA6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43" name="直線コネクタ 342">
          <a:extLst>
            <a:ext uri="{FF2B5EF4-FFF2-40B4-BE49-F238E27FC236}">
              <a16:creationId xmlns:a16="http://schemas.microsoft.com/office/drawing/2014/main" id="{B224516D-05BE-4A4A-B3D1-55D96C6E290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44649</xdr:rowOff>
    </xdr:from>
    <xdr:ext cx="405111" cy="259045"/>
    <xdr:sp macro="" textlink="">
      <xdr:nvSpPr>
        <xdr:cNvPr id="344" name="【保健センター・保健所】&#10;有形固定資産減価償却率最大値テキスト">
          <a:extLst>
            <a:ext uri="{FF2B5EF4-FFF2-40B4-BE49-F238E27FC236}">
              <a16:creationId xmlns:a16="http://schemas.microsoft.com/office/drawing/2014/main" id="{26F5EA14-9109-4F75-97CF-EF9DED4FFA94}"/>
            </a:ext>
          </a:extLst>
        </xdr:cNvPr>
        <xdr:cNvSpPr txBox="1"/>
      </xdr:nvSpPr>
      <xdr:spPr>
        <a:xfrm>
          <a:off x="16357600" y="947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97972</xdr:rowOff>
    </xdr:from>
    <xdr:to>
      <xdr:col>86</xdr:col>
      <xdr:colOff>25400</xdr:colOff>
      <xdr:row>56</xdr:row>
      <xdr:rowOff>97972</xdr:rowOff>
    </xdr:to>
    <xdr:cxnSp macro="">
      <xdr:nvCxnSpPr>
        <xdr:cNvPr id="345" name="直線コネクタ 344">
          <a:extLst>
            <a:ext uri="{FF2B5EF4-FFF2-40B4-BE49-F238E27FC236}">
              <a16:creationId xmlns:a16="http://schemas.microsoft.com/office/drawing/2014/main" id="{7F0FC879-18D6-4143-8E87-92AD94DC207E}"/>
            </a:ext>
          </a:extLst>
        </xdr:cNvPr>
        <xdr:cNvCxnSpPr/>
      </xdr:nvCxnSpPr>
      <xdr:spPr>
        <a:xfrm>
          <a:off x="16230600" y="969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4371</xdr:rowOff>
    </xdr:from>
    <xdr:ext cx="405111" cy="259045"/>
    <xdr:sp macro="" textlink="">
      <xdr:nvSpPr>
        <xdr:cNvPr id="346" name="【保健センター・保健所】&#10;有形固定資産減価償却率平均値テキスト">
          <a:extLst>
            <a:ext uri="{FF2B5EF4-FFF2-40B4-BE49-F238E27FC236}">
              <a16:creationId xmlns:a16="http://schemas.microsoft.com/office/drawing/2014/main" id="{E8F02365-EAE0-4C2E-ABA3-2383B59760F6}"/>
            </a:ext>
          </a:extLst>
        </xdr:cNvPr>
        <xdr:cNvSpPr txBox="1"/>
      </xdr:nvSpPr>
      <xdr:spPr>
        <a:xfrm>
          <a:off x="16357600" y="1029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347" name="フローチャート: 判断 346">
          <a:extLst>
            <a:ext uri="{FF2B5EF4-FFF2-40B4-BE49-F238E27FC236}">
              <a16:creationId xmlns:a16="http://schemas.microsoft.com/office/drawing/2014/main" id="{B024E46F-27E0-4574-832B-3818704A46D2}"/>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166370</xdr:rowOff>
    </xdr:from>
    <xdr:to>
      <xdr:col>81</xdr:col>
      <xdr:colOff>101600</xdr:colOff>
      <xdr:row>60</xdr:row>
      <xdr:rowOff>96520</xdr:rowOff>
    </xdr:to>
    <xdr:sp macro="" textlink="">
      <xdr:nvSpPr>
        <xdr:cNvPr id="348" name="フローチャート: 判断 347">
          <a:extLst>
            <a:ext uri="{FF2B5EF4-FFF2-40B4-BE49-F238E27FC236}">
              <a16:creationId xmlns:a16="http://schemas.microsoft.com/office/drawing/2014/main" id="{8E48F1C2-997C-4A24-9671-DCC72CF610D1}"/>
            </a:ext>
          </a:extLst>
        </xdr:cNvPr>
        <xdr:cNvSpPr/>
      </xdr:nvSpPr>
      <xdr:spPr>
        <a:xfrm>
          <a:off x="15430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349" name="フローチャート: 判断 348">
          <a:extLst>
            <a:ext uri="{FF2B5EF4-FFF2-40B4-BE49-F238E27FC236}">
              <a16:creationId xmlns:a16="http://schemas.microsoft.com/office/drawing/2014/main" id="{BAD0FBF4-B18A-418D-AF71-9755F47BAEDD}"/>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350" name="フローチャート: 判断 349">
          <a:extLst>
            <a:ext uri="{FF2B5EF4-FFF2-40B4-BE49-F238E27FC236}">
              <a16:creationId xmlns:a16="http://schemas.microsoft.com/office/drawing/2014/main" id="{06D89D57-503C-495F-B575-F25B74EFBC26}"/>
            </a:ext>
          </a:extLst>
        </xdr:cNvPr>
        <xdr:cNvSpPr/>
      </xdr:nvSpPr>
      <xdr:spPr>
        <a:xfrm>
          <a:off x="13652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140244</xdr:rowOff>
    </xdr:from>
    <xdr:to>
      <xdr:col>67</xdr:col>
      <xdr:colOff>101600</xdr:colOff>
      <xdr:row>60</xdr:row>
      <xdr:rowOff>70394</xdr:rowOff>
    </xdr:to>
    <xdr:sp macro="" textlink="">
      <xdr:nvSpPr>
        <xdr:cNvPr id="351" name="フローチャート: 判断 350">
          <a:extLst>
            <a:ext uri="{FF2B5EF4-FFF2-40B4-BE49-F238E27FC236}">
              <a16:creationId xmlns:a16="http://schemas.microsoft.com/office/drawing/2014/main" id="{0442ECE9-0718-4934-85FD-D37F5AB3F0E4}"/>
            </a:ext>
          </a:extLst>
        </xdr:cNvPr>
        <xdr:cNvSpPr/>
      </xdr:nvSpPr>
      <xdr:spPr>
        <a:xfrm>
          <a:off x="12763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B12C695D-5FDE-4CBE-9C2A-784143FB5A0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14017CE8-9E6D-4BDE-96BE-052DED0D539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1D01CD85-224A-4A69-938B-61D3BB52B0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5F898DD0-C577-4BE6-98F2-B523B650F2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6" name="テキスト ボックス 355">
          <a:extLst>
            <a:ext uri="{FF2B5EF4-FFF2-40B4-BE49-F238E27FC236}">
              <a16:creationId xmlns:a16="http://schemas.microsoft.com/office/drawing/2014/main" id="{E98CC1D4-D866-41C4-9F06-122F6B30A0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135346</xdr:rowOff>
    </xdr:from>
    <xdr:to>
      <xdr:col>85</xdr:col>
      <xdr:colOff>177800</xdr:colOff>
      <xdr:row>57</xdr:row>
      <xdr:rowOff>65496</xdr:rowOff>
    </xdr:to>
    <xdr:sp macro="" textlink="">
      <xdr:nvSpPr>
        <xdr:cNvPr id="357" name="楕円 356">
          <a:extLst>
            <a:ext uri="{FF2B5EF4-FFF2-40B4-BE49-F238E27FC236}">
              <a16:creationId xmlns:a16="http://schemas.microsoft.com/office/drawing/2014/main" id="{35D69BB0-CE44-4382-9B01-81329CB408D4}"/>
            </a:ext>
          </a:extLst>
        </xdr:cNvPr>
        <xdr:cNvSpPr/>
      </xdr:nvSpPr>
      <xdr:spPr>
        <a:xfrm>
          <a:off x="162687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50273</xdr:rowOff>
    </xdr:from>
    <xdr:ext cx="405111" cy="259045"/>
    <xdr:sp macro="" textlink="">
      <xdr:nvSpPr>
        <xdr:cNvPr id="358" name="【保健センター・保健所】&#10;有形固定資産減価償却率該当値テキスト">
          <a:extLst>
            <a:ext uri="{FF2B5EF4-FFF2-40B4-BE49-F238E27FC236}">
              <a16:creationId xmlns:a16="http://schemas.microsoft.com/office/drawing/2014/main" id="{BA7F78B2-F261-40C8-86C0-4192BFD9D01D}"/>
            </a:ext>
          </a:extLst>
        </xdr:cNvPr>
        <xdr:cNvSpPr txBox="1"/>
      </xdr:nvSpPr>
      <xdr:spPr>
        <a:xfrm>
          <a:off x="16357600" y="965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94524</xdr:rowOff>
    </xdr:from>
    <xdr:to>
      <xdr:col>81</xdr:col>
      <xdr:colOff>101600</xdr:colOff>
      <xdr:row>57</xdr:row>
      <xdr:rowOff>24674</xdr:rowOff>
    </xdr:to>
    <xdr:sp macro="" textlink="">
      <xdr:nvSpPr>
        <xdr:cNvPr id="359" name="楕円 358">
          <a:extLst>
            <a:ext uri="{FF2B5EF4-FFF2-40B4-BE49-F238E27FC236}">
              <a16:creationId xmlns:a16="http://schemas.microsoft.com/office/drawing/2014/main" id="{7080F70D-BD51-4193-903A-0BC7E049CD10}"/>
            </a:ext>
          </a:extLst>
        </xdr:cNvPr>
        <xdr:cNvSpPr/>
      </xdr:nvSpPr>
      <xdr:spPr>
        <a:xfrm>
          <a:off x="154305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145324</xdr:rowOff>
    </xdr:from>
    <xdr:to>
      <xdr:col>85</xdr:col>
      <xdr:colOff>127000</xdr:colOff>
      <xdr:row>57</xdr:row>
      <xdr:rowOff>14696</xdr:rowOff>
    </xdr:to>
    <xdr:cxnSp macro="">
      <xdr:nvCxnSpPr>
        <xdr:cNvPr id="360" name="直線コネクタ 359">
          <a:extLst>
            <a:ext uri="{FF2B5EF4-FFF2-40B4-BE49-F238E27FC236}">
              <a16:creationId xmlns:a16="http://schemas.microsoft.com/office/drawing/2014/main" id="{4D54961B-2577-4358-8EAB-1D97A7F28BFD}"/>
            </a:ext>
          </a:extLst>
        </xdr:cNvPr>
        <xdr:cNvCxnSpPr/>
      </xdr:nvCxnSpPr>
      <xdr:spPr>
        <a:xfrm>
          <a:off x="15481300" y="974652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70031</xdr:rowOff>
    </xdr:from>
    <xdr:to>
      <xdr:col>76</xdr:col>
      <xdr:colOff>165100</xdr:colOff>
      <xdr:row>57</xdr:row>
      <xdr:rowOff>181</xdr:rowOff>
    </xdr:to>
    <xdr:sp macro="" textlink="">
      <xdr:nvSpPr>
        <xdr:cNvPr id="361" name="楕円 360">
          <a:extLst>
            <a:ext uri="{FF2B5EF4-FFF2-40B4-BE49-F238E27FC236}">
              <a16:creationId xmlns:a16="http://schemas.microsoft.com/office/drawing/2014/main" id="{B6E35EE2-CDCE-49B0-9DA1-4CFA9ECBF563}"/>
            </a:ext>
          </a:extLst>
        </xdr:cNvPr>
        <xdr:cNvSpPr/>
      </xdr:nvSpPr>
      <xdr:spPr>
        <a:xfrm>
          <a:off x="14541500" y="9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120831</xdr:rowOff>
    </xdr:from>
    <xdr:to>
      <xdr:col>81</xdr:col>
      <xdr:colOff>50800</xdr:colOff>
      <xdr:row>56</xdr:row>
      <xdr:rowOff>145324</xdr:rowOff>
    </xdr:to>
    <xdr:cxnSp macro="">
      <xdr:nvCxnSpPr>
        <xdr:cNvPr id="362" name="直線コネクタ 361">
          <a:extLst>
            <a:ext uri="{FF2B5EF4-FFF2-40B4-BE49-F238E27FC236}">
              <a16:creationId xmlns:a16="http://schemas.microsoft.com/office/drawing/2014/main" id="{5D1C5C76-4D85-4944-8063-EA595C117F3B}"/>
            </a:ext>
          </a:extLst>
        </xdr:cNvPr>
        <xdr:cNvCxnSpPr/>
      </xdr:nvCxnSpPr>
      <xdr:spPr>
        <a:xfrm>
          <a:off x="14592300" y="97220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11249</xdr:rowOff>
    </xdr:from>
    <xdr:to>
      <xdr:col>72</xdr:col>
      <xdr:colOff>38100</xdr:colOff>
      <xdr:row>56</xdr:row>
      <xdr:rowOff>112849</xdr:rowOff>
    </xdr:to>
    <xdr:sp macro="" textlink="">
      <xdr:nvSpPr>
        <xdr:cNvPr id="363" name="楕円 362">
          <a:extLst>
            <a:ext uri="{FF2B5EF4-FFF2-40B4-BE49-F238E27FC236}">
              <a16:creationId xmlns:a16="http://schemas.microsoft.com/office/drawing/2014/main" id="{F590E797-92EF-4A26-8B1A-979CDCF40118}"/>
            </a:ext>
          </a:extLst>
        </xdr:cNvPr>
        <xdr:cNvSpPr/>
      </xdr:nvSpPr>
      <xdr:spPr>
        <a:xfrm>
          <a:off x="136525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62049</xdr:rowOff>
    </xdr:from>
    <xdr:to>
      <xdr:col>76</xdr:col>
      <xdr:colOff>114300</xdr:colOff>
      <xdr:row>56</xdr:row>
      <xdr:rowOff>120831</xdr:rowOff>
    </xdr:to>
    <xdr:cxnSp macro="">
      <xdr:nvCxnSpPr>
        <xdr:cNvPr id="364" name="直線コネクタ 363">
          <a:extLst>
            <a:ext uri="{FF2B5EF4-FFF2-40B4-BE49-F238E27FC236}">
              <a16:creationId xmlns:a16="http://schemas.microsoft.com/office/drawing/2014/main" id="{08C543F6-3D94-4959-91A4-439CDC2A2983}"/>
            </a:ext>
          </a:extLst>
        </xdr:cNvPr>
        <xdr:cNvCxnSpPr/>
      </xdr:nvCxnSpPr>
      <xdr:spPr>
        <a:xfrm>
          <a:off x="13703300" y="96632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140244</xdr:rowOff>
    </xdr:from>
    <xdr:to>
      <xdr:col>67</xdr:col>
      <xdr:colOff>101600</xdr:colOff>
      <xdr:row>56</xdr:row>
      <xdr:rowOff>70394</xdr:rowOff>
    </xdr:to>
    <xdr:sp macro="" textlink="">
      <xdr:nvSpPr>
        <xdr:cNvPr id="365" name="楕円 364">
          <a:extLst>
            <a:ext uri="{FF2B5EF4-FFF2-40B4-BE49-F238E27FC236}">
              <a16:creationId xmlns:a16="http://schemas.microsoft.com/office/drawing/2014/main" id="{5974D487-9AEA-4327-A544-45B0AD907E32}"/>
            </a:ext>
          </a:extLst>
        </xdr:cNvPr>
        <xdr:cNvSpPr/>
      </xdr:nvSpPr>
      <xdr:spPr>
        <a:xfrm>
          <a:off x="12763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19594</xdr:rowOff>
    </xdr:from>
    <xdr:to>
      <xdr:col>71</xdr:col>
      <xdr:colOff>177800</xdr:colOff>
      <xdr:row>56</xdr:row>
      <xdr:rowOff>62049</xdr:rowOff>
    </xdr:to>
    <xdr:cxnSp macro="">
      <xdr:nvCxnSpPr>
        <xdr:cNvPr id="366" name="直線コネクタ 365">
          <a:extLst>
            <a:ext uri="{FF2B5EF4-FFF2-40B4-BE49-F238E27FC236}">
              <a16:creationId xmlns:a16="http://schemas.microsoft.com/office/drawing/2014/main" id="{97EA609D-1E32-4C98-A2CF-3E0025D84950}"/>
            </a:ext>
          </a:extLst>
        </xdr:cNvPr>
        <xdr:cNvCxnSpPr/>
      </xdr:nvCxnSpPr>
      <xdr:spPr>
        <a:xfrm>
          <a:off x="12814300" y="96207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87647</xdr:rowOff>
    </xdr:from>
    <xdr:ext cx="405111" cy="259045"/>
    <xdr:sp macro="" textlink="">
      <xdr:nvSpPr>
        <xdr:cNvPr id="367" name="n_1aveValue【保健センター・保健所】&#10;有形固定資産減価償却率">
          <a:extLst>
            <a:ext uri="{FF2B5EF4-FFF2-40B4-BE49-F238E27FC236}">
              <a16:creationId xmlns:a16="http://schemas.microsoft.com/office/drawing/2014/main" id="{BA41F224-A69C-450F-9FEC-1765A8A46B6C}"/>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368" name="n_2aveValue【保健センター・保健所】&#10;有形固定資産減価償却率">
          <a:extLst>
            <a:ext uri="{FF2B5EF4-FFF2-40B4-BE49-F238E27FC236}">
              <a16:creationId xmlns:a16="http://schemas.microsoft.com/office/drawing/2014/main" id="{FA4673AD-D8BB-4965-8A3C-E1DF546A1B63}"/>
            </a:ext>
          </a:extLst>
        </xdr:cNvPr>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92546</xdr:rowOff>
    </xdr:from>
    <xdr:ext cx="405111" cy="259045"/>
    <xdr:sp macro="" textlink="">
      <xdr:nvSpPr>
        <xdr:cNvPr id="369" name="n_3aveValue【保健センター・保健所】&#10;有形固定資産減価償却率">
          <a:extLst>
            <a:ext uri="{FF2B5EF4-FFF2-40B4-BE49-F238E27FC236}">
              <a16:creationId xmlns:a16="http://schemas.microsoft.com/office/drawing/2014/main" id="{85653F36-A11B-452D-8DDB-F7ACA755039E}"/>
            </a:ext>
          </a:extLst>
        </xdr:cNvPr>
        <xdr:cNvSpPr txBox="1"/>
      </xdr:nvSpPr>
      <xdr:spPr>
        <a:xfrm>
          <a:off x="135007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61521</xdr:rowOff>
    </xdr:from>
    <xdr:ext cx="405111" cy="259045"/>
    <xdr:sp macro="" textlink="">
      <xdr:nvSpPr>
        <xdr:cNvPr id="370" name="n_4aveValue【保健センター・保健所】&#10;有形固定資産減価償却率">
          <a:extLst>
            <a:ext uri="{FF2B5EF4-FFF2-40B4-BE49-F238E27FC236}">
              <a16:creationId xmlns:a16="http://schemas.microsoft.com/office/drawing/2014/main" id="{25E6193D-2344-499F-80A1-9D86FDB06C66}"/>
            </a:ext>
          </a:extLst>
        </xdr:cNvPr>
        <xdr:cNvSpPr txBox="1"/>
      </xdr:nvSpPr>
      <xdr:spPr>
        <a:xfrm>
          <a:off x="12611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41201</xdr:rowOff>
    </xdr:from>
    <xdr:ext cx="405111" cy="259045"/>
    <xdr:sp macro="" textlink="">
      <xdr:nvSpPr>
        <xdr:cNvPr id="371" name="n_1mainValue【保健センター・保健所】&#10;有形固定資産減価償却率">
          <a:extLst>
            <a:ext uri="{FF2B5EF4-FFF2-40B4-BE49-F238E27FC236}">
              <a16:creationId xmlns:a16="http://schemas.microsoft.com/office/drawing/2014/main" id="{278D1EA2-7603-4EE0-92B6-F34A35610ED2}"/>
            </a:ext>
          </a:extLst>
        </xdr:cNvPr>
        <xdr:cNvSpPr txBox="1"/>
      </xdr:nvSpPr>
      <xdr:spPr>
        <a:xfrm>
          <a:off x="15266044" y="947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16708</xdr:rowOff>
    </xdr:from>
    <xdr:ext cx="405111" cy="259045"/>
    <xdr:sp macro="" textlink="">
      <xdr:nvSpPr>
        <xdr:cNvPr id="372" name="n_2mainValue【保健センター・保健所】&#10;有形固定資産減価償却率">
          <a:extLst>
            <a:ext uri="{FF2B5EF4-FFF2-40B4-BE49-F238E27FC236}">
              <a16:creationId xmlns:a16="http://schemas.microsoft.com/office/drawing/2014/main" id="{E380C3FE-EED4-4FEC-A74B-749C316AB916}"/>
            </a:ext>
          </a:extLst>
        </xdr:cNvPr>
        <xdr:cNvSpPr txBox="1"/>
      </xdr:nvSpPr>
      <xdr:spPr>
        <a:xfrm>
          <a:off x="14389744" y="944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129376</xdr:rowOff>
    </xdr:from>
    <xdr:ext cx="405111" cy="259045"/>
    <xdr:sp macro="" textlink="">
      <xdr:nvSpPr>
        <xdr:cNvPr id="373" name="n_3mainValue【保健センター・保健所】&#10;有形固定資産減価償却率">
          <a:extLst>
            <a:ext uri="{FF2B5EF4-FFF2-40B4-BE49-F238E27FC236}">
              <a16:creationId xmlns:a16="http://schemas.microsoft.com/office/drawing/2014/main" id="{123356AE-E8DE-4AFB-AF21-EC9866BAEF63}"/>
            </a:ext>
          </a:extLst>
        </xdr:cNvPr>
        <xdr:cNvSpPr txBox="1"/>
      </xdr:nvSpPr>
      <xdr:spPr>
        <a:xfrm>
          <a:off x="13500744" y="938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86921</xdr:rowOff>
    </xdr:from>
    <xdr:ext cx="340478" cy="259045"/>
    <xdr:sp macro="" textlink="">
      <xdr:nvSpPr>
        <xdr:cNvPr id="374" name="n_4mainValue【保健センター・保健所】&#10;有形固定資産減価償却率">
          <a:extLst>
            <a:ext uri="{FF2B5EF4-FFF2-40B4-BE49-F238E27FC236}">
              <a16:creationId xmlns:a16="http://schemas.microsoft.com/office/drawing/2014/main" id="{9ECCF6F5-DFB4-40E3-A44F-7141460B92B1}"/>
            </a:ext>
          </a:extLst>
        </xdr:cNvPr>
        <xdr:cNvSpPr txBox="1"/>
      </xdr:nvSpPr>
      <xdr:spPr>
        <a:xfrm>
          <a:off x="12644061" y="934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5" name="正方形/長方形 374">
          <a:extLst>
            <a:ext uri="{FF2B5EF4-FFF2-40B4-BE49-F238E27FC236}">
              <a16:creationId xmlns:a16="http://schemas.microsoft.com/office/drawing/2014/main" id="{9CAAA13A-5ECD-47E7-B313-A944EFE0FCE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6" name="正方形/長方形 375">
          <a:extLst>
            <a:ext uri="{FF2B5EF4-FFF2-40B4-BE49-F238E27FC236}">
              <a16:creationId xmlns:a16="http://schemas.microsoft.com/office/drawing/2014/main" id="{A3D30F7A-E2CC-457A-A905-13C9B34EDD1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7" name="正方形/長方形 376">
          <a:extLst>
            <a:ext uri="{FF2B5EF4-FFF2-40B4-BE49-F238E27FC236}">
              <a16:creationId xmlns:a16="http://schemas.microsoft.com/office/drawing/2014/main" id="{D3DC51A9-A8E7-4012-8334-2239871668C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8" name="正方形/長方形 377">
          <a:extLst>
            <a:ext uri="{FF2B5EF4-FFF2-40B4-BE49-F238E27FC236}">
              <a16:creationId xmlns:a16="http://schemas.microsoft.com/office/drawing/2014/main" id="{4220B179-E71F-498E-86F0-F04993872F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9" name="正方形/長方形 378">
          <a:extLst>
            <a:ext uri="{FF2B5EF4-FFF2-40B4-BE49-F238E27FC236}">
              <a16:creationId xmlns:a16="http://schemas.microsoft.com/office/drawing/2014/main" id="{DA3A79DB-D964-4D34-96E8-074B04D08E1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0" name="正方形/長方形 379">
          <a:extLst>
            <a:ext uri="{FF2B5EF4-FFF2-40B4-BE49-F238E27FC236}">
              <a16:creationId xmlns:a16="http://schemas.microsoft.com/office/drawing/2014/main" id="{911EA9FD-EE40-42B0-8AE3-75690883AD3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1" name="正方形/長方形 380">
          <a:extLst>
            <a:ext uri="{FF2B5EF4-FFF2-40B4-BE49-F238E27FC236}">
              <a16:creationId xmlns:a16="http://schemas.microsoft.com/office/drawing/2014/main" id="{C248B1A0-1CBB-496B-BB5F-68C4A31964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2" name="正方形/長方形 381">
          <a:extLst>
            <a:ext uri="{FF2B5EF4-FFF2-40B4-BE49-F238E27FC236}">
              <a16:creationId xmlns:a16="http://schemas.microsoft.com/office/drawing/2014/main" id="{6000E360-A856-4A69-9DF6-B0A931BE63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3" name="テキスト ボックス 382">
          <a:extLst>
            <a:ext uri="{FF2B5EF4-FFF2-40B4-BE49-F238E27FC236}">
              <a16:creationId xmlns:a16="http://schemas.microsoft.com/office/drawing/2014/main" id="{B5269D27-585B-4B81-AAF6-63FC82A2E72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4" name="直線コネクタ 383">
          <a:extLst>
            <a:ext uri="{FF2B5EF4-FFF2-40B4-BE49-F238E27FC236}">
              <a16:creationId xmlns:a16="http://schemas.microsoft.com/office/drawing/2014/main" id="{6E506D7A-B2BF-46A2-A7A9-7F240A3D29C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5" name="直線コネクタ 384">
          <a:extLst>
            <a:ext uri="{FF2B5EF4-FFF2-40B4-BE49-F238E27FC236}">
              <a16:creationId xmlns:a16="http://schemas.microsoft.com/office/drawing/2014/main" id="{F8314793-0BA2-448A-BEEB-50568F96C2E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6" name="テキスト ボックス 385">
          <a:extLst>
            <a:ext uri="{FF2B5EF4-FFF2-40B4-BE49-F238E27FC236}">
              <a16:creationId xmlns:a16="http://schemas.microsoft.com/office/drawing/2014/main" id="{2A83A34E-B7C3-4AC4-BF4A-33A46118F102}"/>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7" name="直線コネクタ 386">
          <a:extLst>
            <a:ext uri="{FF2B5EF4-FFF2-40B4-BE49-F238E27FC236}">
              <a16:creationId xmlns:a16="http://schemas.microsoft.com/office/drawing/2014/main" id="{BE329993-0404-4157-9DE7-E37B06AC93A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8" name="テキスト ボックス 387">
          <a:extLst>
            <a:ext uri="{FF2B5EF4-FFF2-40B4-BE49-F238E27FC236}">
              <a16:creationId xmlns:a16="http://schemas.microsoft.com/office/drawing/2014/main" id="{5FEF6BC0-459C-4D6D-AB87-FB790DB1D7B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9" name="直線コネクタ 388">
          <a:extLst>
            <a:ext uri="{FF2B5EF4-FFF2-40B4-BE49-F238E27FC236}">
              <a16:creationId xmlns:a16="http://schemas.microsoft.com/office/drawing/2014/main" id="{0DF4F0B2-2A57-4319-8FE7-4B50FBC61FA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90" name="テキスト ボックス 389">
          <a:extLst>
            <a:ext uri="{FF2B5EF4-FFF2-40B4-BE49-F238E27FC236}">
              <a16:creationId xmlns:a16="http://schemas.microsoft.com/office/drawing/2014/main" id="{E8DE0819-8D8A-4A63-A474-705519035F2D}"/>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a:extLst>
            <a:ext uri="{FF2B5EF4-FFF2-40B4-BE49-F238E27FC236}">
              <a16:creationId xmlns:a16="http://schemas.microsoft.com/office/drawing/2014/main" id="{C4A64FD6-A6E5-4984-9C12-D24C735107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a:extLst>
            <a:ext uri="{FF2B5EF4-FFF2-40B4-BE49-F238E27FC236}">
              <a16:creationId xmlns:a16="http://schemas.microsoft.com/office/drawing/2014/main" id="{C4286336-4D59-4D66-9E06-3D394BE7C05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a:extLst>
            <a:ext uri="{FF2B5EF4-FFF2-40B4-BE49-F238E27FC236}">
              <a16:creationId xmlns:a16="http://schemas.microsoft.com/office/drawing/2014/main" id="{B9B24EDA-FF58-4A60-8FF4-80F8CABD69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94" name="直線コネクタ 393">
          <a:extLst>
            <a:ext uri="{FF2B5EF4-FFF2-40B4-BE49-F238E27FC236}">
              <a16:creationId xmlns:a16="http://schemas.microsoft.com/office/drawing/2014/main" id="{57B67460-92A4-4FC5-B8F8-5F8572C70ED3}"/>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5" name="【保健センター・保健所】&#10;一人当たり面積最小値テキスト">
          <a:extLst>
            <a:ext uri="{FF2B5EF4-FFF2-40B4-BE49-F238E27FC236}">
              <a16:creationId xmlns:a16="http://schemas.microsoft.com/office/drawing/2014/main" id="{DF2AEEFE-B876-4FF1-9447-B682FC7ED897}"/>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6" name="直線コネクタ 395">
          <a:extLst>
            <a:ext uri="{FF2B5EF4-FFF2-40B4-BE49-F238E27FC236}">
              <a16:creationId xmlns:a16="http://schemas.microsoft.com/office/drawing/2014/main" id="{643E7D35-15A4-4253-88C6-FEBA3A2A08DB}"/>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97" name="【保健センター・保健所】&#10;一人当たり面積最大値テキスト">
          <a:extLst>
            <a:ext uri="{FF2B5EF4-FFF2-40B4-BE49-F238E27FC236}">
              <a16:creationId xmlns:a16="http://schemas.microsoft.com/office/drawing/2014/main" id="{32DCDD36-94C4-4879-A02D-5DE6F4B918CD}"/>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98" name="直線コネクタ 397">
          <a:extLst>
            <a:ext uri="{FF2B5EF4-FFF2-40B4-BE49-F238E27FC236}">
              <a16:creationId xmlns:a16="http://schemas.microsoft.com/office/drawing/2014/main" id="{4B486729-E01B-46AE-A9EF-F3A5F72105E4}"/>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399" name="【保健センター・保健所】&#10;一人当たり面積平均値テキスト">
          <a:extLst>
            <a:ext uri="{FF2B5EF4-FFF2-40B4-BE49-F238E27FC236}">
              <a16:creationId xmlns:a16="http://schemas.microsoft.com/office/drawing/2014/main" id="{852888A4-E569-4AA1-877B-85F0A7E07DDF}"/>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00" name="フローチャート: 判断 399">
          <a:extLst>
            <a:ext uri="{FF2B5EF4-FFF2-40B4-BE49-F238E27FC236}">
              <a16:creationId xmlns:a16="http://schemas.microsoft.com/office/drawing/2014/main" id="{A1F2BBD4-F064-4C02-A423-EDDF716CD855}"/>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401" name="フローチャート: 判断 400">
          <a:extLst>
            <a:ext uri="{FF2B5EF4-FFF2-40B4-BE49-F238E27FC236}">
              <a16:creationId xmlns:a16="http://schemas.microsoft.com/office/drawing/2014/main" id="{63F61DF7-0613-467B-BBCF-0C7A1E0B99E2}"/>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02" name="フローチャート: 判断 401">
          <a:extLst>
            <a:ext uri="{FF2B5EF4-FFF2-40B4-BE49-F238E27FC236}">
              <a16:creationId xmlns:a16="http://schemas.microsoft.com/office/drawing/2014/main" id="{4F9250C7-39A8-4B01-A513-B307A6A32451}"/>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403" name="フローチャート: 判断 402">
          <a:extLst>
            <a:ext uri="{FF2B5EF4-FFF2-40B4-BE49-F238E27FC236}">
              <a16:creationId xmlns:a16="http://schemas.microsoft.com/office/drawing/2014/main" id="{723CFCBD-B581-4DF2-BA99-4ED843EC356D}"/>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404" name="フローチャート: 判断 403">
          <a:extLst>
            <a:ext uri="{FF2B5EF4-FFF2-40B4-BE49-F238E27FC236}">
              <a16:creationId xmlns:a16="http://schemas.microsoft.com/office/drawing/2014/main" id="{6A97460F-59FD-40B2-A4D9-857EA99D6583}"/>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9B8BB080-682D-4FA3-8638-21A8972548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590DBBB-7674-47BE-A669-B913B48F7D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4903382B-7828-46C8-86EE-88B55AB9866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7BF05011-9834-480E-9DDF-CAD4AED887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1D748230-4E4D-4616-BE17-30C7B4839B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40069</xdr:rowOff>
    </xdr:from>
    <xdr:to>
      <xdr:col>116</xdr:col>
      <xdr:colOff>114300</xdr:colOff>
      <xdr:row>61</xdr:row>
      <xdr:rowOff>141669</xdr:rowOff>
    </xdr:to>
    <xdr:sp macro="" textlink="">
      <xdr:nvSpPr>
        <xdr:cNvPr id="410" name="楕円 409">
          <a:extLst>
            <a:ext uri="{FF2B5EF4-FFF2-40B4-BE49-F238E27FC236}">
              <a16:creationId xmlns:a16="http://schemas.microsoft.com/office/drawing/2014/main" id="{0543DBA2-5C80-404E-B8E4-BA17219301D3}"/>
            </a:ext>
          </a:extLst>
        </xdr:cNvPr>
        <xdr:cNvSpPr/>
      </xdr:nvSpPr>
      <xdr:spPr>
        <a:xfrm>
          <a:off x="22110700" y="104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62946</xdr:rowOff>
    </xdr:from>
    <xdr:ext cx="469744" cy="259045"/>
    <xdr:sp macro="" textlink="">
      <xdr:nvSpPr>
        <xdr:cNvPr id="411" name="【保健センター・保健所】&#10;一人当たり面積該当値テキスト">
          <a:extLst>
            <a:ext uri="{FF2B5EF4-FFF2-40B4-BE49-F238E27FC236}">
              <a16:creationId xmlns:a16="http://schemas.microsoft.com/office/drawing/2014/main" id="{4A7FFC84-1889-45E7-B85B-4EAA36AB5BED}"/>
            </a:ext>
          </a:extLst>
        </xdr:cNvPr>
        <xdr:cNvSpPr txBox="1"/>
      </xdr:nvSpPr>
      <xdr:spPr>
        <a:xfrm>
          <a:off x="22199600" y="1034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110363</xdr:rowOff>
    </xdr:from>
    <xdr:to>
      <xdr:col>112</xdr:col>
      <xdr:colOff>38100</xdr:colOff>
      <xdr:row>62</xdr:row>
      <xdr:rowOff>40513</xdr:rowOff>
    </xdr:to>
    <xdr:sp macro="" textlink="">
      <xdr:nvSpPr>
        <xdr:cNvPr id="412" name="楕円 411">
          <a:extLst>
            <a:ext uri="{FF2B5EF4-FFF2-40B4-BE49-F238E27FC236}">
              <a16:creationId xmlns:a16="http://schemas.microsoft.com/office/drawing/2014/main" id="{97843062-A1C2-493A-A35E-427D6AF73F7B}"/>
            </a:ext>
          </a:extLst>
        </xdr:cNvPr>
        <xdr:cNvSpPr/>
      </xdr:nvSpPr>
      <xdr:spPr>
        <a:xfrm>
          <a:off x="21272500" y="105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90869</xdr:rowOff>
    </xdr:from>
    <xdr:to>
      <xdr:col>116</xdr:col>
      <xdr:colOff>63500</xdr:colOff>
      <xdr:row>61</xdr:row>
      <xdr:rowOff>161163</xdr:rowOff>
    </xdr:to>
    <xdr:cxnSp macro="">
      <xdr:nvCxnSpPr>
        <xdr:cNvPr id="413" name="直線コネクタ 412">
          <a:extLst>
            <a:ext uri="{FF2B5EF4-FFF2-40B4-BE49-F238E27FC236}">
              <a16:creationId xmlns:a16="http://schemas.microsoft.com/office/drawing/2014/main" id="{BC5B1C05-20CD-4A77-98EF-D04ACBDD1CA0}"/>
            </a:ext>
          </a:extLst>
        </xdr:cNvPr>
        <xdr:cNvCxnSpPr/>
      </xdr:nvCxnSpPr>
      <xdr:spPr>
        <a:xfrm flipV="1">
          <a:off x="21323300" y="10549319"/>
          <a:ext cx="8382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112078</xdr:rowOff>
    </xdr:from>
    <xdr:to>
      <xdr:col>107</xdr:col>
      <xdr:colOff>101600</xdr:colOff>
      <xdr:row>62</xdr:row>
      <xdr:rowOff>42228</xdr:rowOff>
    </xdr:to>
    <xdr:sp macro="" textlink="">
      <xdr:nvSpPr>
        <xdr:cNvPr id="414" name="楕円 413">
          <a:extLst>
            <a:ext uri="{FF2B5EF4-FFF2-40B4-BE49-F238E27FC236}">
              <a16:creationId xmlns:a16="http://schemas.microsoft.com/office/drawing/2014/main" id="{34AA95AA-5F63-4783-8CD2-016536B57F09}"/>
            </a:ext>
          </a:extLst>
        </xdr:cNvPr>
        <xdr:cNvSpPr/>
      </xdr:nvSpPr>
      <xdr:spPr>
        <a:xfrm>
          <a:off x="20383500" y="105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161163</xdr:rowOff>
    </xdr:from>
    <xdr:to>
      <xdr:col>111</xdr:col>
      <xdr:colOff>177800</xdr:colOff>
      <xdr:row>61</xdr:row>
      <xdr:rowOff>162878</xdr:rowOff>
    </xdr:to>
    <xdr:cxnSp macro="">
      <xdr:nvCxnSpPr>
        <xdr:cNvPr id="415" name="直線コネクタ 414">
          <a:extLst>
            <a:ext uri="{FF2B5EF4-FFF2-40B4-BE49-F238E27FC236}">
              <a16:creationId xmlns:a16="http://schemas.microsoft.com/office/drawing/2014/main" id="{3B9860D6-75A1-44FE-90D7-274AAD3F5EAE}"/>
            </a:ext>
          </a:extLst>
        </xdr:cNvPr>
        <xdr:cNvCxnSpPr/>
      </xdr:nvCxnSpPr>
      <xdr:spPr>
        <a:xfrm flipV="1">
          <a:off x="20434300" y="1061961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416" name="楕円 415">
          <a:extLst>
            <a:ext uri="{FF2B5EF4-FFF2-40B4-BE49-F238E27FC236}">
              <a16:creationId xmlns:a16="http://schemas.microsoft.com/office/drawing/2014/main" id="{02A09CAB-47E4-4FE5-8E6D-895CA13B9308}"/>
            </a:ext>
          </a:extLst>
        </xdr:cNvPr>
        <xdr:cNvSpPr/>
      </xdr:nvSpPr>
      <xdr:spPr>
        <a:xfrm>
          <a:off x="19494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112014</xdr:rowOff>
    </xdr:from>
    <xdr:to>
      <xdr:col>107</xdr:col>
      <xdr:colOff>50800</xdr:colOff>
      <xdr:row>61</xdr:row>
      <xdr:rowOff>162878</xdr:rowOff>
    </xdr:to>
    <xdr:cxnSp macro="">
      <xdr:nvCxnSpPr>
        <xdr:cNvPr id="417" name="直線コネクタ 416">
          <a:extLst>
            <a:ext uri="{FF2B5EF4-FFF2-40B4-BE49-F238E27FC236}">
              <a16:creationId xmlns:a16="http://schemas.microsoft.com/office/drawing/2014/main" id="{AC0F1B2F-3DD3-43E6-AB83-2C53AE6450C1}"/>
            </a:ext>
          </a:extLst>
        </xdr:cNvPr>
        <xdr:cNvCxnSpPr/>
      </xdr:nvCxnSpPr>
      <xdr:spPr>
        <a:xfrm>
          <a:off x="19545300" y="10570464"/>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65215</xdr:rowOff>
    </xdr:from>
    <xdr:to>
      <xdr:col>98</xdr:col>
      <xdr:colOff>38100</xdr:colOff>
      <xdr:row>61</xdr:row>
      <xdr:rowOff>166815</xdr:rowOff>
    </xdr:to>
    <xdr:sp macro="" textlink="">
      <xdr:nvSpPr>
        <xdr:cNvPr id="418" name="楕円 417">
          <a:extLst>
            <a:ext uri="{FF2B5EF4-FFF2-40B4-BE49-F238E27FC236}">
              <a16:creationId xmlns:a16="http://schemas.microsoft.com/office/drawing/2014/main" id="{692488BC-EAA9-4A75-ABF0-AFE8F194B6EE}"/>
            </a:ext>
          </a:extLst>
        </xdr:cNvPr>
        <xdr:cNvSpPr/>
      </xdr:nvSpPr>
      <xdr:spPr>
        <a:xfrm>
          <a:off x="18605500" y="105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112014</xdr:rowOff>
    </xdr:from>
    <xdr:to>
      <xdr:col>102</xdr:col>
      <xdr:colOff>114300</xdr:colOff>
      <xdr:row>61</xdr:row>
      <xdr:rowOff>116015</xdr:rowOff>
    </xdr:to>
    <xdr:cxnSp macro="">
      <xdr:nvCxnSpPr>
        <xdr:cNvPr id="419" name="直線コネクタ 418">
          <a:extLst>
            <a:ext uri="{FF2B5EF4-FFF2-40B4-BE49-F238E27FC236}">
              <a16:creationId xmlns:a16="http://schemas.microsoft.com/office/drawing/2014/main" id="{A3E7A789-1DE6-4ED9-B041-B7EB1BBC15FE}"/>
            </a:ext>
          </a:extLst>
        </xdr:cNvPr>
        <xdr:cNvCxnSpPr/>
      </xdr:nvCxnSpPr>
      <xdr:spPr>
        <a:xfrm flipV="1">
          <a:off x="18656300" y="1057046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420" name="n_1aveValue【保健センター・保健所】&#10;一人当たり面積">
          <a:extLst>
            <a:ext uri="{FF2B5EF4-FFF2-40B4-BE49-F238E27FC236}">
              <a16:creationId xmlns:a16="http://schemas.microsoft.com/office/drawing/2014/main" id="{8F8BE994-9CAA-4707-8F76-156FFF2E4629}"/>
            </a:ext>
          </a:extLst>
        </xdr:cNvPr>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421" name="n_2aveValue【保健センター・保健所】&#10;一人当たり面積">
          <a:extLst>
            <a:ext uri="{FF2B5EF4-FFF2-40B4-BE49-F238E27FC236}">
              <a16:creationId xmlns:a16="http://schemas.microsoft.com/office/drawing/2014/main" id="{1FB41B1F-8683-4C47-B9C6-4C2521ECA347}"/>
            </a:ext>
          </a:extLst>
        </xdr:cNvPr>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422" name="n_3aveValue【保健センター・保健所】&#10;一人当たり面積">
          <a:extLst>
            <a:ext uri="{FF2B5EF4-FFF2-40B4-BE49-F238E27FC236}">
              <a16:creationId xmlns:a16="http://schemas.microsoft.com/office/drawing/2014/main" id="{17547184-A468-4203-BF8F-11FD9AACB19F}"/>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423" name="n_4aveValue【保健センター・保健所】&#10;一人当たり面積">
          <a:extLst>
            <a:ext uri="{FF2B5EF4-FFF2-40B4-BE49-F238E27FC236}">
              <a16:creationId xmlns:a16="http://schemas.microsoft.com/office/drawing/2014/main" id="{58B9205D-E29A-4358-81EA-3BE6236A7ACD}"/>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31640</xdr:rowOff>
    </xdr:from>
    <xdr:ext cx="469744" cy="259045"/>
    <xdr:sp macro="" textlink="">
      <xdr:nvSpPr>
        <xdr:cNvPr id="424" name="n_1mainValue【保健センター・保健所】&#10;一人当たり面積">
          <a:extLst>
            <a:ext uri="{FF2B5EF4-FFF2-40B4-BE49-F238E27FC236}">
              <a16:creationId xmlns:a16="http://schemas.microsoft.com/office/drawing/2014/main" id="{349A2977-9054-4965-A746-4FF37B2FC7DD}"/>
            </a:ext>
          </a:extLst>
        </xdr:cNvPr>
        <xdr:cNvSpPr txBox="1"/>
      </xdr:nvSpPr>
      <xdr:spPr>
        <a:xfrm>
          <a:off x="21075727" y="106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33355</xdr:rowOff>
    </xdr:from>
    <xdr:ext cx="469744" cy="259045"/>
    <xdr:sp macro="" textlink="">
      <xdr:nvSpPr>
        <xdr:cNvPr id="425" name="n_2mainValue【保健センター・保健所】&#10;一人当たり面積">
          <a:extLst>
            <a:ext uri="{FF2B5EF4-FFF2-40B4-BE49-F238E27FC236}">
              <a16:creationId xmlns:a16="http://schemas.microsoft.com/office/drawing/2014/main" id="{C078107C-BD6F-454E-BA82-569B79D06E85}"/>
            </a:ext>
          </a:extLst>
        </xdr:cNvPr>
        <xdr:cNvSpPr txBox="1"/>
      </xdr:nvSpPr>
      <xdr:spPr>
        <a:xfrm>
          <a:off x="20199427" y="1066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426" name="n_3mainValue【保健センター・保健所】&#10;一人当たり面積">
          <a:extLst>
            <a:ext uri="{FF2B5EF4-FFF2-40B4-BE49-F238E27FC236}">
              <a16:creationId xmlns:a16="http://schemas.microsoft.com/office/drawing/2014/main" id="{FB0980DC-D947-41F0-87AA-B1201B5545A8}"/>
            </a:ext>
          </a:extLst>
        </xdr:cNvPr>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11892</xdr:rowOff>
    </xdr:from>
    <xdr:ext cx="469744" cy="259045"/>
    <xdr:sp macro="" textlink="">
      <xdr:nvSpPr>
        <xdr:cNvPr id="427" name="n_4mainValue【保健センター・保健所】&#10;一人当たり面積">
          <a:extLst>
            <a:ext uri="{FF2B5EF4-FFF2-40B4-BE49-F238E27FC236}">
              <a16:creationId xmlns:a16="http://schemas.microsoft.com/office/drawing/2014/main" id="{FB751305-A315-4E28-BA6B-6F9BD0FABECE}"/>
            </a:ext>
          </a:extLst>
        </xdr:cNvPr>
        <xdr:cNvSpPr txBox="1"/>
      </xdr:nvSpPr>
      <xdr:spPr>
        <a:xfrm>
          <a:off x="18421427" y="1029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E72C74D2-AAA1-4722-A5D9-7F3314ED46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2EEEE565-6620-48E7-81F3-4ABF80B06C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B75C1634-E7B9-4129-B57B-D976663C3C7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12ABDA72-155A-4E35-93AA-3DE23AF8F1E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D1B86196-79B2-4A3B-873A-258267F371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74D43046-581F-4077-AED8-012F489CC2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C910703F-ED56-497C-91FF-297669FCBE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6F46C933-B346-49EA-A6B5-B2D0AA756D2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9AE063BA-D4A0-450F-A8CD-5879B28C176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4EDAD131-031F-4ADD-A1FA-3668629579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4FA55CCD-C06E-497C-80E4-B170EE2697B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9" name="直線コネクタ 438">
          <a:extLst>
            <a:ext uri="{FF2B5EF4-FFF2-40B4-BE49-F238E27FC236}">
              <a16:creationId xmlns:a16="http://schemas.microsoft.com/office/drawing/2014/main" id="{28B9293D-7E5B-4B50-8F8B-FCF298EA307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0" name="テキスト ボックス 439">
          <a:extLst>
            <a:ext uri="{FF2B5EF4-FFF2-40B4-BE49-F238E27FC236}">
              <a16:creationId xmlns:a16="http://schemas.microsoft.com/office/drawing/2014/main" id="{ED85789D-1435-4118-A6D2-5A9F1B15C54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1" name="直線コネクタ 440">
          <a:extLst>
            <a:ext uri="{FF2B5EF4-FFF2-40B4-BE49-F238E27FC236}">
              <a16:creationId xmlns:a16="http://schemas.microsoft.com/office/drawing/2014/main" id="{C0BE42EF-22ED-4BD1-A65E-71F297BD836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2" name="テキスト ボックス 441">
          <a:extLst>
            <a:ext uri="{FF2B5EF4-FFF2-40B4-BE49-F238E27FC236}">
              <a16:creationId xmlns:a16="http://schemas.microsoft.com/office/drawing/2014/main" id="{187620F7-382E-46C0-9866-C2FA33951B7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3" name="直線コネクタ 442">
          <a:extLst>
            <a:ext uri="{FF2B5EF4-FFF2-40B4-BE49-F238E27FC236}">
              <a16:creationId xmlns:a16="http://schemas.microsoft.com/office/drawing/2014/main" id="{31C0E4BD-C10E-43A0-8B41-BA31DB5E234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4" name="テキスト ボックス 443">
          <a:extLst>
            <a:ext uri="{FF2B5EF4-FFF2-40B4-BE49-F238E27FC236}">
              <a16:creationId xmlns:a16="http://schemas.microsoft.com/office/drawing/2014/main" id="{EACF7E1E-0B54-40F9-93C9-CE82FB81ABE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5" name="直線コネクタ 444">
          <a:extLst>
            <a:ext uri="{FF2B5EF4-FFF2-40B4-BE49-F238E27FC236}">
              <a16:creationId xmlns:a16="http://schemas.microsoft.com/office/drawing/2014/main" id="{84A7B472-7EF2-402B-8A8C-A536C8E1998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6" name="テキスト ボックス 445">
          <a:extLst>
            <a:ext uri="{FF2B5EF4-FFF2-40B4-BE49-F238E27FC236}">
              <a16:creationId xmlns:a16="http://schemas.microsoft.com/office/drawing/2014/main" id="{7C8FFCF5-49B4-45D9-8FA7-4923C773ED5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7" name="直線コネクタ 446">
          <a:extLst>
            <a:ext uri="{FF2B5EF4-FFF2-40B4-BE49-F238E27FC236}">
              <a16:creationId xmlns:a16="http://schemas.microsoft.com/office/drawing/2014/main" id="{59C705EE-4A3C-47E8-9CCF-AA052F7E497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8" name="テキスト ボックス 447">
          <a:extLst>
            <a:ext uri="{FF2B5EF4-FFF2-40B4-BE49-F238E27FC236}">
              <a16:creationId xmlns:a16="http://schemas.microsoft.com/office/drawing/2014/main" id="{D9328B4F-E254-4C51-9E0B-C68F7882D3E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9" name="直線コネクタ 448">
          <a:extLst>
            <a:ext uri="{FF2B5EF4-FFF2-40B4-BE49-F238E27FC236}">
              <a16:creationId xmlns:a16="http://schemas.microsoft.com/office/drawing/2014/main" id="{4D22FDD1-8926-4E36-8C6F-6217346D854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0" name="テキスト ボックス 449">
          <a:extLst>
            <a:ext uri="{FF2B5EF4-FFF2-40B4-BE49-F238E27FC236}">
              <a16:creationId xmlns:a16="http://schemas.microsoft.com/office/drawing/2014/main" id="{9FA1E61B-258D-41D3-AC30-4C3E0C2C43B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7F6AFE54-C9E6-452B-90B9-624CFAF5040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id="{AEC10D8D-F67D-487D-8872-E13C57791B1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3" name="直線コネクタ 452">
          <a:extLst>
            <a:ext uri="{FF2B5EF4-FFF2-40B4-BE49-F238E27FC236}">
              <a16:creationId xmlns:a16="http://schemas.microsoft.com/office/drawing/2014/main" id="{AD6623E7-685B-4C58-90F8-168C26265E2B}"/>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4" name="【消防施設】&#10;有形固定資産減価償却率最小値テキスト">
          <a:extLst>
            <a:ext uri="{FF2B5EF4-FFF2-40B4-BE49-F238E27FC236}">
              <a16:creationId xmlns:a16="http://schemas.microsoft.com/office/drawing/2014/main" id="{638B57BB-7BBC-4A97-A428-34863910D0F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5" name="直線コネクタ 454">
          <a:extLst>
            <a:ext uri="{FF2B5EF4-FFF2-40B4-BE49-F238E27FC236}">
              <a16:creationId xmlns:a16="http://schemas.microsoft.com/office/drawing/2014/main" id="{9B01DBE3-3CFF-482F-81E5-E9D9949217A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6" name="【消防施設】&#10;有形固定資産減価償却率最大値テキスト">
          <a:extLst>
            <a:ext uri="{FF2B5EF4-FFF2-40B4-BE49-F238E27FC236}">
              <a16:creationId xmlns:a16="http://schemas.microsoft.com/office/drawing/2014/main" id="{1D894B43-67C0-41A2-A408-A8FD37E1D0B2}"/>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7" name="直線コネクタ 456">
          <a:extLst>
            <a:ext uri="{FF2B5EF4-FFF2-40B4-BE49-F238E27FC236}">
              <a16:creationId xmlns:a16="http://schemas.microsoft.com/office/drawing/2014/main" id="{816212AC-B4D9-44D4-8F58-9880680088A1}"/>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458" name="【消防施設】&#10;有形固定資産減価償却率平均値テキスト">
          <a:extLst>
            <a:ext uri="{FF2B5EF4-FFF2-40B4-BE49-F238E27FC236}">
              <a16:creationId xmlns:a16="http://schemas.microsoft.com/office/drawing/2014/main" id="{4F9FB7D6-F63D-41BA-9848-919481729E53}"/>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59" name="フローチャート: 判断 458">
          <a:extLst>
            <a:ext uri="{FF2B5EF4-FFF2-40B4-BE49-F238E27FC236}">
              <a16:creationId xmlns:a16="http://schemas.microsoft.com/office/drawing/2014/main" id="{7645D331-3BD5-4717-8723-5DC4C9F5F41D}"/>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60" name="フローチャート: 判断 459">
          <a:extLst>
            <a:ext uri="{FF2B5EF4-FFF2-40B4-BE49-F238E27FC236}">
              <a16:creationId xmlns:a16="http://schemas.microsoft.com/office/drawing/2014/main" id="{B54FAB41-2BEC-4CCE-811B-72C02AE69311}"/>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61" name="フローチャート: 判断 460">
          <a:extLst>
            <a:ext uri="{FF2B5EF4-FFF2-40B4-BE49-F238E27FC236}">
              <a16:creationId xmlns:a16="http://schemas.microsoft.com/office/drawing/2014/main" id="{5E29E46D-8EC3-4FEA-814D-C9D6FA425BF6}"/>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2" name="フローチャート: 判断 461">
          <a:extLst>
            <a:ext uri="{FF2B5EF4-FFF2-40B4-BE49-F238E27FC236}">
              <a16:creationId xmlns:a16="http://schemas.microsoft.com/office/drawing/2014/main" id="{109BDA8A-F656-4EA1-B422-EB12179C1013}"/>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63" name="フローチャート: 判断 462">
          <a:extLst>
            <a:ext uri="{FF2B5EF4-FFF2-40B4-BE49-F238E27FC236}">
              <a16:creationId xmlns:a16="http://schemas.microsoft.com/office/drawing/2014/main" id="{B87FEBD9-F5FB-4739-9007-60B8301141A3}"/>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9828722B-9315-4C19-9B8D-557B53644EB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FF776B15-97E9-4F45-AD1A-2F01142571E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393668C7-7779-48FF-8E7C-D080D4D606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CDD082EC-C032-4F30-8E91-C61C751D026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EDC1D1C4-7B72-4123-9C60-C84152CD21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469" name="楕円 468">
          <a:extLst>
            <a:ext uri="{FF2B5EF4-FFF2-40B4-BE49-F238E27FC236}">
              <a16:creationId xmlns:a16="http://schemas.microsoft.com/office/drawing/2014/main" id="{6E10CC14-1FFC-4B1B-8C12-F4543D751C43}"/>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470" name="【消防施設】&#10;有形固定資産減価償却率該当値テキスト">
          <a:extLst>
            <a:ext uri="{FF2B5EF4-FFF2-40B4-BE49-F238E27FC236}">
              <a16:creationId xmlns:a16="http://schemas.microsoft.com/office/drawing/2014/main" id="{F7D5F31B-ED51-4073-A967-64E727DCF4E8}"/>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471" name="楕円 470">
          <a:extLst>
            <a:ext uri="{FF2B5EF4-FFF2-40B4-BE49-F238E27FC236}">
              <a16:creationId xmlns:a16="http://schemas.microsoft.com/office/drawing/2014/main" id="{F247DA45-29A6-46E4-BFC2-B00AB43EBC58}"/>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472" name="直線コネクタ 471">
          <a:extLst>
            <a:ext uri="{FF2B5EF4-FFF2-40B4-BE49-F238E27FC236}">
              <a16:creationId xmlns:a16="http://schemas.microsoft.com/office/drawing/2014/main" id="{E481E0CF-E83C-4958-B598-68962436F400}"/>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473" name="楕円 472">
          <a:extLst>
            <a:ext uri="{FF2B5EF4-FFF2-40B4-BE49-F238E27FC236}">
              <a16:creationId xmlns:a16="http://schemas.microsoft.com/office/drawing/2014/main" id="{8581C62D-11C0-43A2-85A1-1DE186FF2AA9}"/>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474" name="直線コネクタ 473">
          <a:extLst>
            <a:ext uri="{FF2B5EF4-FFF2-40B4-BE49-F238E27FC236}">
              <a16:creationId xmlns:a16="http://schemas.microsoft.com/office/drawing/2014/main" id="{55DF5CF8-B0A0-4D99-95C0-1F3EDA3F0E23}"/>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475" name="楕円 474">
          <a:extLst>
            <a:ext uri="{FF2B5EF4-FFF2-40B4-BE49-F238E27FC236}">
              <a16:creationId xmlns:a16="http://schemas.microsoft.com/office/drawing/2014/main" id="{E78C6963-A3AB-4AE3-9683-97BC38095F84}"/>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476" name="直線コネクタ 475">
          <a:extLst>
            <a:ext uri="{FF2B5EF4-FFF2-40B4-BE49-F238E27FC236}">
              <a16:creationId xmlns:a16="http://schemas.microsoft.com/office/drawing/2014/main" id="{BDFB72B5-A3AF-4A5D-934E-EFA2997E3D5D}"/>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477" name="楕円 476">
          <a:extLst>
            <a:ext uri="{FF2B5EF4-FFF2-40B4-BE49-F238E27FC236}">
              <a16:creationId xmlns:a16="http://schemas.microsoft.com/office/drawing/2014/main" id="{FAE182B0-1540-4894-A07B-1E522A544F6D}"/>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478" name="直線コネクタ 477">
          <a:extLst>
            <a:ext uri="{FF2B5EF4-FFF2-40B4-BE49-F238E27FC236}">
              <a16:creationId xmlns:a16="http://schemas.microsoft.com/office/drawing/2014/main" id="{811633E5-319D-49CE-BA19-EF4E9BD1E1CB}"/>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79" name="n_1aveValue【消防施設】&#10;有形固定資産減価償却率">
          <a:extLst>
            <a:ext uri="{FF2B5EF4-FFF2-40B4-BE49-F238E27FC236}">
              <a16:creationId xmlns:a16="http://schemas.microsoft.com/office/drawing/2014/main" id="{0B81D938-828E-48CE-82E7-FA781E13418B}"/>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80" name="n_2aveValue【消防施設】&#10;有形固定資産減価償却率">
          <a:extLst>
            <a:ext uri="{FF2B5EF4-FFF2-40B4-BE49-F238E27FC236}">
              <a16:creationId xmlns:a16="http://schemas.microsoft.com/office/drawing/2014/main" id="{7952C202-815D-4E3B-AEDA-FF30419EA0B7}"/>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81" name="n_3aveValue【消防施設】&#10;有形固定資産減価償却率">
          <a:extLst>
            <a:ext uri="{FF2B5EF4-FFF2-40B4-BE49-F238E27FC236}">
              <a16:creationId xmlns:a16="http://schemas.microsoft.com/office/drawing/2014/main" id="{691DE211-E328-4D99-9020-F634C4826E22}"/>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482" name="n_4aveValue【消防施設】&#10;有形固定資産減価償却率">
          <a:extLst>
            <a:ext uri="{FF2B5EF4-FFF2-40B4-BE49-F238E27FC236}">
              <a16:creationId xmlns:a16="http://schemas.microsoft.com/office/drawing/2014/main" id="{AB1532AD-5D55-4275-913C-F235A7B11EF0}"/>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483" name="n_1mainValue【消防施設】&#10;有形固定資産減価償却率">
          <a:extLst>
            <a:ext uri="{FF2B5EF4-FFF2-40B4-BE49-F238E27FC236}">
              <a16:creationId xmlns:a16="http://schemas.microsoft.com/office/drawing/2014/main" id="{9FB94416-4208-484A-950C-E742F49BBAE9}"/>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484" name="n_2mainValue【消防施設】&#10;有形固定資産減価償却率">
          <a:extLst>
            <a:ext uri="{FF2B5EF4-FFF2-40B4-BE49-F238E27FC236}">
              <a16:creationId xmlns:a16="http://schemas.microsoft.com/office/drawing/2014/main" id="{0B219C25-BE8E-40CB-95E8-8594ACCECE8D}"/>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485" name="n_3mainValue【消防施設】&#10;有形固定資産減価償却率">
          <a:extLst>
            <a:ext uri="{FF2B5EF4-FFF2-40B4-BE49-F238E27FC236}">
              <a16:creationId xmlns:a16="http://schemas.microsoft.com/office/drawing/2014/main" id="{05E945AE-BE62-46AD-9C07-FDCB874EC95B}"/>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486" name="n_4mainValue【消防施設】&#10;有形固定資産減価償却率">
          <a:extLst>
            <a:ext uri="{FF2B5EF4-FFF2-40B4-BE49-F238E27FC236}">
              <a16:creationId xmlns:a16="http://schemas.microsoft.com/office/drawing/2014/main" id="{B197D5A5-0375-4956-92E2-51EDFADE0C8B}"/>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61CADEEA-2F9D-4AB4-95A0-AFA629AB676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58722DB1-2E2A-4F05-B424-D860E0DDEB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DFB573A0-D79D-4A45-8B74-71EBD4C460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93720EE9-784A-412C-8E10-5C15B91656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122E66AD-B87A-44CA-942C-F33E27E11ED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A276E014-4D57-4786-808E-E671BB9830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C4442EC1-626B-400E-8240-2BF9152976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763A50BE-CFC9-405C-8761-0457849050A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54F622BD-EA24-4CA9-9909-D34422E102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99CDE37B-3FCF-401F-A581-FB82D694165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a:extLst>
            <a:ext uri="{FF2B5EF4-FFF2-40B4-BE49-F238E27FC236}">
              <a16:creationId xmlns:a16="http://schemas.microsoft.com/office/drawing/2014/main" id="{D79B8C46-7521-43CC-B0AF-F864B01D4AA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a:extLst>
            <a:ext uri="{FF2B5EF4-FFF2-40B4-BE49-F238E27FC236}">
              <a16:creationId xmlns:a16="http://schemas.microsoft.com/office/drawing/2014/main" id="{E9DA2E63-EF82-4F09-B8C0-9B1434AD396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a:extLst>
            <a:ext uri="{FF2B5EF4-FFF2-40B4-BE49-F238E27FC236}">
              <a16:creationId xmlns:a16="http://schemas.microsoft.com/office/drawing/2014/main" id="{61149292-EAD1-4C69-9816-19433ABD520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a:extLst>
            <a:ext uri="{FF2B5EF4-FFF2-40B4-BE49-F238E27FC236}">
              <a16:creationId xmlns:a16="http://schemas.microsoft.com/office/drawing/2014/main" id="{4EF56C29-F311-40DA-B634-E797170ABD6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a:extLst>
            <a:ext uri="{FF2B5EF4-FFF2-40B4-BE49-F238E27FC236}">
              <a16:creationId xmlns:a16="http://schemas.microsoft.com/office/drawing/2014/main" id="{EDB985D6-8D40-4C8B-B2BC-0AD2C7734E7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a:extLst>
            <a:ext uri="{FF2B5EF4-FFF2-40B4-BE49-F238E27FC236}">
              <a16:creationId xmlns:a16="http://schemas.microsoft.com/office/drawing/2014/main" id="{50DBD5FE-0C77-4F17-BDA9-EFFA01301B1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a:extLst>
            <a:ext uri="{FF2B5EF4-FFF2-40B4-BE49-F238E27FC236}">
              <a16:creationId xmlns:a16="http://schemas.microsoft.com/office/drawing/2014/main" id="{4679F959-842F-4F19-85C8-9ACA23AED04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a:extLst>
            <a:ext uri="{FF2B5EF4-FFF2-40B4-BE49-F238E27FC236}">
              <a16:creationId xmlns:a16="http://schemas.microsoft.com/office/drawing/2014/main" id="{F204763C-92F1-4F27-AB25-B6077D0B66E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a:extLst>
            <a:ext uri="{FF2B5EF4-FFF2-40B4-BE49-F238E27FC236}">
              <a16:creationId xmlns:a16="http://schemas.microsoft.com/office/drawing/2014/main" id="{8457FE91-4AAE-4A83-8E06-FECDA1ED067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085BE86A-7932-4738-BFB7-B9B9D075583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A2EBABDC-00D2-444B-B645-905CB486BFE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8" name="テキスト ボックス 507">
          <a:extLst>
            <a:ext uri="{FF2B5EF4-FFF2-40B4-BE49-F238E27FC236}">
              <a16:creationId xmlns:a16="http://schemas.microsoft.com/office/drawing/2014/main" id="{992C9C4C-E852-4AD5-9087-5DB030B6B09D}"/>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907E04AD-8425-4C9D-A8C2-ED53142832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10" name="直線コネクタ 509">
          <a:extLst>
            <a:ext uri="{FF2B5EF4-FFF2-40B4-BE49-F238E27FC236}">
              <a16:creationId xmlns:a16="http://schemas.microsoft.com/office/drawing/2014/main" id="{4B78732B-4EA0-42F4-ACF9-12FD82AA74FE}"/>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11" name="【消防施設】&#10;一人当たり面積最小値テキスト">
          <a:extLst>
            <a:ext uri="{FF2B5EF4-FFF2-40B4-BE49-F238E27FC236}">
              <a16:creationId xmlns:a16="http://schemas.microsoft.com/office/drawing/2014/main" id="{3E9775AB-386E-4598-85A5-068C3509619B}"/>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12" name="直線コネクタ 511">
          <a:extLst>
            <a:ext uri="{FF2B5EF4-FFF2-40B4-BE49-F238E27FC236}">
              <a16:creationId xmlns:a16="http://schemas.microsoft.com/office/drawing/2014/main" id="{49D2F4CE-871C-42D1-802E-BFC6666824E0}"/>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3" name="【消防施設】&#10;一人当たり面積最大値テキスト">
          <a:extLst>
            <a:ext uri="{FF2B5EF4-FFF2-40B4-BE49-F238E27FC236}">
              <a16:creationId xmlns:a16="http://schemas.microsoft.com/office/drawing/2014/main" id="{ADC362B6-9364-4B3B-9F2E-CA835427EA70}"/>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4" name="直線コネクタ 513">
          <a:extLst>
            <a:ext uri="{FF2B5EF4-FFF2-40B4-BE49-F238E27FC236}">
              <a16:creationId xmlns:a16="http://schemas.microsoft.com/office/drawing/2014/main" id="{5EAA261E-413A-4436-ADF2-428E9EFC825A}"/>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15" name="【消防施設】&#10;一人当たり面積平均値テキスト">
          <a:extLst>
            <a:ext uri="{FF2B5EF4-FFF2-40B4-BE49-F238E27FC236}">
              <a16:creationId xmlns:a16="http://schemas.microsoft.com/office/drawing/2014/main" id="{A367F3E1-9190-419A-82FC-0C376E23332E}"/>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6" name="フローチャート: 判断 515">
          <a:extLst>
            <a:ext uri="{FF2B5EF4-FFF2-40B4-BE49-F238E27FC236}">
              <a16:creationId xmlns:a16="http://schemas.microsoft.com/office/drawing/2014/main" id="{64F45B96-0C3D-4660-B522-5CC3BE31A540}"/>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7" name="フローチャート: 判断 516">
          <a:extLst>
            <a:ext uri="{FF2B5EF4-FFF2-40B4-BE49-F238E27FC236}">
              <a16:creationId xmlns:a16="http://schemas.microsoft.com/office/drawing/2014/main" id="{21E8C40B-96F1-4AAB-A5F8-4FE971EC743E}"/>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8" name="フローチャート: 判断 517">
          <a:extLst>
            <a:ext uri="{FF2B5EF4-FFF2-40B4-BE49-F238E27FC236}">
              <a16:creationId xmlns:a16="http://schemas.microsoft.com/office/drawing/2014/main" id="{B24AC9D2-8B50-4005-9A5B-239962327B4F}"/>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19" name="フローチャート: 判断 518">
          <a:extLst>
            <a:ext uri="{FF2B5EF4-FFF2-40B4-BE49-F238E27FC236}">
              <a16:creationId xmlns:a16="http://schemas.microsoft.com/office/drawing/2014/main" id="{6A1FD061-EBF6-4823-9727-24F37F4D5251}"/>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20" name="フローチャート: 判断 519">
          <a:extLst>
            <a:ext uri="{FF2B5EF4-FFF2-40B4-BE49-F238E27FC236}">
              <a16:creationId xmlns:a16="http://schemas.microsoft.com/office/drawing/2014/main" id="{F3EFFC42-D591-4C53-B7C4-DD22495A7BAD}"/>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3E838759-C936-4B89-BB06-8D5671CB657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54685865-5CCD-49C8-8141-21ED48E65AC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4E99489F-2908-449E-901E-065F1CBF7D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AC93981A-4396-4279-B8C7-6DD96B9386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49A2667-B786-4879-A428-3088D3035C2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48450</xdr:rowOff>
    </xdr:from>
    <xdr:to>
      <xdr:col>116</xdr:col>
      <xdr:colOff>114300</xdr:colOff>
      <xdr:row>86</xdr:row>
      <xdr:rowOff>150050</xdr:rowOff>
    </xdr:to>
    <xdr:sp macro="" textlink="">
      <xdr:nvSpPr>
        <xdr:cNvPr id="526" name="楕円 525">
          <a:extLst>
            <a:ext uri="{FF2B5EF4-FFF2-40B4-BE49-F238E27FC236}">
              <a16:creationId xmlns:a16="http://schemas.microsoft.com/office/drawing/2014/main" id="{DCE343B5-5060-42BC-83E5-5CB9A97DE4DF}"/>
            </a:ext>
          </a:extLst>
        </xdr:cNvPr>
        <xdr:cNvSpPr/>
      </xdr:nvSpPr>
      <xdr:spPr>
        <a:xfrm>
          <a:off x="22110700" y="147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527" name="【消防施設】&#10;一人当たり面積該当値テキスト">
          <a:extLst>
            <a:ext uri="{FF2B5EF4-FFF2-40B4-BE49-F238E27FC236}">
              <a16:creationId xmlns:a16="http://schemas.microsoft.com/office/drawing/2014/main" id="{477AB18C-5073-4D13-B08A-8ECA600EED56}"/>
            </a:ext>
          </a:extLst>
        </xdr:cNvPr>
        <xdr:cNvSpPr txBox="1"/>
      </xdr:nvSpPr>
      <xdr:spPr>
        <a:xfrm>
          <a:off x="22199600" y="1471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48831</xdr:rowOff>
    </xdr:from>
    <xdr:to>
      <xdr:col>112</xdr:col>
      <xdr:colOff>38100</xdr:colOff>
      <xdr:row>86</xdr:row>
      <xdr:rowOff>150431</xdr:rowOff>
    </xdr:to>
    <xdr:sp macro="" textlink="">
      <xdr:nvSpPr>
        <xdr:cNvPr id="528" name="楕円 527">
          <a:extLst>
            <a:ext uri="{FF2B5EF4-FFF2-40B4-BE49-F238E27FC236}">
              <a16:creationId xmlns:a16="http://schemas.microsoft.com/office/drawing/2014/main" id="{5D6C6E35-115D-4B54-A62D-F2B6E0612275}"/>
            </a:ext>
          </a:extLst>
        </xdr:cNvPr>
        <xdr:cNvSpPr/>
      </xdr:nvSpPr>
      <xdr:spPr>
        <a:xfrm>
          <a:off x="21272500" y="147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99250</xdr:rowOff>
    </xdr:from>
    <xdr:to>
      <xdr:col>116</xdr:col>
      <xdr:colOff>63500</xdr:colOff>
      <xdr:row>86</xdr:row>
      <xdr:rowOff>99631</xdr:rowOff>
    </xdr:to>
    <xdr:cxnSp macro="">
      <xdr:nvCxnSpPr>
        <xdr:cNvPr id="529" name="直線コネクタ 528">
          <a:extLst>
            <a:ext uri="{FF2B5EF4-FFF2-40B4-BE49-F238E27FC236}">
              <a16:creationId xmlns:a16="http://schemas.microsoft.com/office/drawing/2014/main" id="{EE6D537D-E653-46DE-AB69-9A7BEB90834B}"/>
            </a:ext>
          </a:extLst>
        </xdr:cNvPr>
        <xdr:cNvCxnSpPr/>
      </xdr:nvCxnSpPr>
      <xdr:spPr>
        <a:xfrm flipV="1">
          <a:off x="21323300" y="1484395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48831</xdr:rowOff>
    </xdr:from>
    <xdr:to>
      <xdr:col>107</xdr:col>
      <xdr:colOff>101600</xdr:colOff>
      <xdr:row>86</xdr:row>
      <xdr:rowOff>150431</xdr:rowOff>
    </xdr:to>
    <xdr:sp macro="" textlink="">
      <xdr:nvSpPr>
        <xdr:cNvPr id="530" name="楕円 529">
          <a:extLst>
            <a:ext uri="{FF2B5EF4-FFF2-40B4-BE49-F238E27FC236}">
              <a16:creationId xmlns:a16="http://schemas.microsoft.com/office/drawing/2014/main" id="{BCC572C7-BD44-4BE8-B208-9B89D62C9117}"/>
            </a:ext>
          </a:extLst>
        </xdr:cNvPr>
        <xdr:cNvSpPr/>
      </xdr:nvSpPr>
      <xdr:spPr>
        <a:xfrm>
          <a:off x="20383500" y="147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99631</xdr:rowOff>
    </xdr:from>
    <xdr:to>
      <xdr:col>111</xdr:col>
      <xdr:colOff>177800</xdr:colOff>
      <xdr:row>86</xdr:row>
      <xdr:rowOff>99631</xdr:rowOff>
    </xdr:to>
    <xdr:cxnSp macro="">
      <xdr:nvCxnSpPr>
        <xdr:cNvPr id="531" name="直線コネクタ 530">
          <a:extLst>
            <a:ext uri="{FF2B5EF4-FFF2-40B4-BE49-F238E27FC236}">
              <a16:creationId xmlns:a16="http://schemas.microsoft.com/office/drawing/2014/main" id="{587A4405-74D9-4D8D-9718-FF64F4FEBA45}"/>
            </a:ext>
          </a:extLst>
        </xdr:cNvPr>
        <xdr:cNvCxnSpPr/>
      </xdr:nvCxnSpPr>
      <xdr:spPr>
        <a:xfrm>
          <a:off x="20434300" y="14844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49022</xdr:rowOff>
    </xdr:from>
    <xdr:to>
      <xdr:col>102</xdr:col>
      <xdr:colOff>165100</xdr:colOff>
      <xdr:row>86</xdr:row>
      <xdr:rowOff>150622</xdr:rowOff>
    </xdr:to>
    <xdr:sp macro="" textlink="">
      <xdr:nvSpPr>
        <xdr:cNvPr id="532" name="楕円 531">
          <a:extLst>
            <a:ext uri="{FF2B5EF4-FFF2-40B4-BE49-F238E27FC236}">
              <a16:creationId xmlns:a16="http://schemas.microsoft.com/office/drawing/2014/main" id="{BFCD35C3-3843-476F-914C-02FE00EDE8C6}"/>
            </a:ext>
          </a:extLst>
        </xdr:cNvPr>
        <xdr:cNvSpPr/>
      </xdr:nvSpPr>
      <xdr:spPr>
        <a:xfrm>
          <a:off x="19494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99631</xdr:rowOff>
    </xdr:from>
    <xdr:to>
      <xdr:col>107</xdr:col>
      <xdr:colOff>50800</xdr:colOff>
      <xdr:row>86</xdr:row>
      <xdr:rowOff>99822</xdr:rowOff>
    </xdr:to>
    <xdr:cxnSp macro="">
      <xdr:nvCxnSpPr>
        <xdr:cNvPr id="533" name="直線コネクタ 532">
          <a:extLst>
            <a:ext uri="{FF2B5EF4-FFF2-40B4-BE49-F238E27FC236}">
              <a16:creationId xmlns:a16="http://schemas.microsoft.com/office/drawing/2014/main" id="{A735363B-6308-4BCE-AB9B-B6B391DE02F8}"/>
            </a:ext>
          </a:extLst>
        </xdr:cNvPr>
        <xdr:cNvCxnSpPr/>
      </xdr:nvCxnSpPr>
      <xdr:spPr>
        <a:xfrm flipV="1">
          <a:off x="19545300" y="1484433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49594</xdr:rowOff>
    </xdr:from>
    <xdr:to>
      <xdr:col>98</xdr:col>
      <xdr:colOff>38100</xdr:colOff>
      <xdr:row>86</xdr:row>
      <xdr:rowOff>151194</xdr:rowOff>
    </xdr:to>
    <xdr:sp macro="" textlink="">
      <xdr:nvSpPr>
        <xdr:cNvPr id="534" name="楕円 533">
          <a:extLst>
            <a:ext uri="{FF2B5EF4-FFF2-40B4-BE49-F238E27FC236}">
              <a16:creationId xmlns:a16="http://schemas.microsoft.com/office/drawing/2014/main" id="{93C6CB35-BDAA-46E0-AF26-8ED48A412944}"/>
            </a:ext>
          </a:extLst>
        </xdr:cNvPr>
        <xdr:cNvSpPr/>
      </xdr:nvSpPr>
      <xdr:spPr>
        <a:xfrm>
          <a:off x="18605500" y="147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99822</xdr:rowOff>
    </xdr:from>
    <xdr:to>
      <xdr:col>102</xdr:col>
      <xdr:colOff>114300</xdr:colOff>
      <xdr:row>86</xdr:row>
      <xdr:rowOff>100394</xdr:rowOff>
    </xdr:to>
    <xdr:cxnSp macro="">
      <xdr:nvCxnSpPr>
        <xdr:cNvPr id="535" name="直線コネクタ 534">
          <a:extLst>
            <a:ext uri="{FF2B5EF4-FFF2-40B4-BE49-F238E27FC236}">
              <a16:creationId xmlns:a16="http://schemas.microsoft.com/office/drawing/2014/main" id="{360A1E90-DFE0-4ED1-A88A-2B3F13E265B0}"/>
            </a:ext>
          </a:extLst>
        </xdr:cNvPr>
        <xdr:cNvCxnSpPr/>
      </xdr:nvCxnSpPr>
      <xdr:spPr>
        <a:xfrm flipV="1">
          <a:off x="18656300" y="1484452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36" name="n_1aveValue【消防施設】&#10;一人当たり面積">
          <a:extLst>
            <a:ext uri="{FF2B5EF4-FFF2-40B4-BE49-F238E27FC236}">
              <a16:creationId xmlns:a16="http://schemas.microsoft.com/office/drawing/2014/main" id="{FD146EDE-EBA4-42BF-A06C-28F634A3ED5A}"/>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37" name="n_2aveValue【消防施設】&#10;一人当たり面積">
          <a:extLst>
            <a:ext uri="{FF2B5EF4-FFF2-40B4-BE49-F238E27FC236}">
              <a16:creationId xmlns:a16="http://schemas.microsoft.com/office/drawing/2014/main" id="{B9A2CC22-FAB0-43F1-A6D8-16100F7CEAF9}"/>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38" name="n_3aveValue【消防施設】&#10;一人当たり面積">
          <a:extLst>
            <a:ext uri="{FF2B5EF4-FFF2-40B4-BE49-F238E27FC236}">
              <a16:creationId xmlns:a16="http://schemas.microsoft.com/office/drawing/2014/main" id="{36D94AE5-F978-4480-B2AA-87D330D97CE8}"/>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539" name="n_4aveValue【消防施設】&#10;一人当たり面積">
          <a:extLst>
            <a:ext uri="{FF2B5EF4-FFF2-40B4-BE49-F238E27FC236}">
              <a16:creationId xmlns:a16="http://schemas.microsoft.com/office/drawing/2014/main" id="{D1D5F162-D875-49B5-A970-D7B4A34BF9BA}"/>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141558</xdr:rowOff>
    </xdr:from>
    <xdr:ext cx="469744" cy="259045"/>
    <xdr:sp macro="" textlink="">
      <xdr:nvSpPr>
        <xdr:cNvPr id="540" name="n_1mainValue【消防施設】&#10;一人当たり面積">
          <a:extLst>
            <a:ext uri="{FF2B5EF4-FFF2-40B4-BE49-F238E27FC236}">
              <a16:creationId xmlns:a16="http://schemas.microsoft.com/office/drawing/2014/main" id="{C960B83D-367C-4AB6-A64A-CCDB32F4FB61}"/>
            </a:ext>
          </a:extLst>
        </xdr:cNvPr>
        <xdr:cNvSpPr txBox="1"/>
      </xdr:nvSpPr>
      <xdr:spPr>
        <a:xfrm>
          <a:off x="21075727" y="148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141558</xdr:rowOff>
    </xdr:from>
    <xdr:ext cx="469744" cy="259045"/>
    <xdr:sp macro="" textlink="">
      <xdr:nvSpPr>
        <xdr:cNvPr id="541" name="n_2mainValue【消防施設】&#10;一人当たり面積">
          <a:extLst>
            <a:ext uri="{FF2B5EF4-FFF2-40B4-BE49-F238E27FC236}">
              <a16:creationId xmlns:a16="http://schemas.microsoft.com/office/drawing/2014/main" id="{89116A5F-9C83-4CFB-8E3D-36FB7CB6F05B}"/>
            </a:ext>
          </a:extLst>
        </xdr:cNvPr>
        <xdr:cNvSpPr txBox="1"/>
      </xdr:nvSpPr>
      <xdr:spPr>
        <a:xfrm>
          <a:off x="20199427" y="148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141749</xdr:rowOff>
    </xdr:from>
    <xdr:ext cx="469744" cy="259045"/>
    <xdr:sp macro="" textlink="">
      <xdr:nvSpPr>
        <xdr:cNvPr id="542" name="n_3mainValue【消防施設】&#10;一人当たり面積">
          <a:extLst>
            <a:ext uri="{FF2B5EF4-FFF2-40B4-BE49-F238E27FC236}">
              <a16:creationId xmlns:a16="http://schemas.microsoft.com/office/drawing/2014/main" id="{FEBF6C21-776F-43EE-8AD5-0C7D94C3E9F0}"/>
            </a:ext>
          </a:extLst>
        </xdr:cNvPr>
        <xdr:cNvSpPr txBox="1"/>
      </xdr:nvSpPr>
      <xdr:spPr>
        <a:xfrm>
          <a:off x="193104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142321</xdr:rowOff>
    </xdr:from>
    <xdr:ext cx="469744" cy="259045"/>
    <xdr:sp macro="" textlink="">
      <xdr:nvSpPr>
        <xdr:cNvPr id="543" name="n_4mainValue【消防施設】&#10;一人当たり面積">
          <a:extLst>
            <a:ext uri="{FF2B5EF4-FFF2-40B4-BE49-F238E27FC236}">
              <a16:creationId xmlns:a16="http://schemas.microsoft.com/office/drawing/2014/main" id="{D619E919-1176-44AF-A20F-B1F455A984FF}"/>
            </a:ext>
          </a:extLst>
        </xdr:cNvPr>
        <xdr:cNvSpPr txBox="1"/>
      </xdr:nvSpPr>
      <xdr:spPr>
        <a:xfrm>
          <a:off x="18421427" y="148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43D0502B-E78A-4E3C-B1CF-8E6D059F09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FECEF39B-6481-4850-8A5D-B6088DFFBD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228B1A54-F7D1-466B-B067-99A78A2586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D7E34F3A-9FB1-45B7-95E8-83314B29229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C8FC637C-0DDE-423F-A738-31085FDBA7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B7CCD7C8-7013-481C-9908-4BC795F2A3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4D856F1A-C170-4F82-BAD2-41C6FC9D2D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29D42032-A28B-4298-ACB6-CDF0D10C23F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F2E95EA5-34CA-45A9-9039-2144CB95265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A3C6CB61-B908-4129-821B-0AA60FD807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4ED98198-4968-4BF0-B9F7-EFB940EA0D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7F80A438-62E1-487F-8B34-5BE14E91770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2B9B4F6D-09A4-44AE-AD49-9D3D1403F66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7FA2EC60-3CA8-48AF-8B1D-AB1239FD766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D766DFAF-BA12-410A-B71C-DCA4A8373D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F9E58FA0-07A0-4368-9EA9-91E845E5A5D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6EA783F1-E7B8-451A-8EFF-9F839367385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E3A7CB84-A59E-464E-9639-6D89A552EF8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4495BAFA-A029-46EC-A00D-0FB1F65BE3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BAD85424-4F11-44F8-8AE6-128DF1A58A2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4718EDE1-F4F7-4328-86CE-977B8578C3F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A4C8A03C-E858-45E5-A59C-EF7DBD0D2A9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32CB967F-D5F3-4263-9709-8A25DB9EA45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FCAAA544-C23B-4E3B-B4C3-8E0D86C558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1DADB1D9-B20E-4E08-A3EC-0C39EE36B1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9" name="直線コネクタ 568">
          <a:extLst>
            <a:ext uri="{FF2B5EF4-FFF2-40B4-BE49-F238E27FC236}">
              <a16:creationId xmlns:a16="http://schemas.microsoft.com/office/drawing/2014/main" id="{CFA0998B-F2D7-4BF8-A6FB-F46EDF48C6AC}"/>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庁舎】&#10;有形固定資産減価償却率最小値テキスト">
          <a:extLst>
            <a:ext uri="{FF2B5EF4-FFF2-40B4-BE49-F238E27FC236}">
              <a16:creationId xmlns:a16="http://schemas.microsoft.com/office/drawing/2014/main" id="{78E4F097-1DA9-4E52-9D1C-35716507EED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a:extLst>
            <a:ext uri="{FF2B5EF4-FFF2-40B4-BE49-F238E27FC236}">
              <a16:creationId xmlns:a16="http://schemas.microsoft.com/office/drawing/2014/main" id="{F8D3E044-9134-4309-9E02-F60585B449B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2" name="【庁舎】&#10;有形固定資産減価償却率最大値テキスト">
          <a:extLst>
            <a:ext uri="{FF2B5EF4-FFF2-40B4-BE49-F238E27FC236}">
              <a16:creationId xmlns:a16="http://schemas.microsoft.com/office/drawing/2014/main" id="{BC98CBF4-BA2D-4B31-8E87-FC90C2362D12}"/>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3" name="直線コネクタ 572">
          <a:extLst>
            <a:ext uri="{FF2B5EF4-FFF2-40B4-BE49-F238E27FC236}">
              <a16:creationId xmlns:a16="http://schemas.microsoft.com/office/drawing/2014/main" id="{188D7059-1E5E-4E8F-ACB9-344CA71C78CD}"/>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74" name="【庁舎】&#10;有形固定資産減価償却率平均値テキスト">
          <a:extLst>
            <a:ext uri="{FF2B5EF4-FFF2-40B4-BE49-F238E27FC236}">
              <a16:creationId xmlns:a16="http://schemas.microsoft.com/office/drawing/2014/main" id="{1EB1E869-BA75-427D-8FD5-18B329E2F676}"/>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5" name="フローチャート: 判断 574">
          <a:extLst>
            <a:ext uri="{FF2B5EF4-FFF2-40B4-BE49-F238E27FC236}">
              <a16:creationId xmlns:a16="http://schemas.microsoft.com/office/drawing/2014/main" id="{D46AC501-2968-41FE-AE6E-5079C2B65B88}"/>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6" name="フローチャート: 判断 575">
          <a:extLst>
            <a:ext uri="{FF2B5EF4-FFF2-40B4-BE49-F238E27FC236}">
              <a16:creationId xmlns:a16="http://schemas.microsoft.com/office/drawing/2014/main" id="{4F0B04DA-8A39-4138-8C1F-DEAE4ACD272E}"/>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7" name="フローチャート: 判断 576">
          <a:extLst>
            <a:ext uri="{FF2B5EF4-FFF2-40B4-BE49-F238E27FC236}">
              <a16:creationId xmlns:a16="http://schemas.microsoft.com/office/drawing/2014/main" id="{0D56C01D-0660-4A3B-8A1C-2943B31AF15D}"/>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8" name="フローチャート: 判断 577">
          <a:extLst>
            <a:ext uri="{FF2B5EF4-FFF2-40B4-BE49-F238E27FC236}">
              <a16:creationId xmlns:a16="http://schemas.microsoft.com/office/drawing/2014/main" id="{00C9EB8C-64B8-4744-AF3F-ED23A06EC5D1}"/>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9" name="フローチャート: 判断 578">
          <a:extLst>
            <a:ext uri="{FF2B5EF4-FFF2-40B4-BE49-F238E27FC236}">
              <a16:creationId xmlns:a16="http://schemas.microsoft.com/office/drawing/2014/main" id="{FCB45B11-87F9-4E1E-89FB-59AFB593DB69}"/>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9C102EC-6443-4988-A14B-528EF1B90C0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6DA2F9B5-E2A8-46E3-A839-A13679BE32E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B4B4F2C-8272-4EB2-939A-C98A909EAA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5F085F45-4068-4545-B061-391163AC62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7B784AC3-62DB-44BC-AC07-7F0140C9713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131536</xdr:rowOff>
    </xdr:from>
    <xdr:to>
      <xdr:col>85</xdr:col>
      <xdr:colOff>177800</xdr:colOff>
      <xdr:row>107</xdr:row>
      <xdr:rowOff>61686</xdr:rowOff>
    </xdr:to>
    <xdr:sp macro="" textlink="">
      <xdr:nvSpPr>
        <xdr:cNvPr id="585" name="楕円 584">
          <a:extLst>
            <a:ext uri="{FF2B5EF4-FFF2-40B4-BE49-F238E27FC236}">
              <a16:creationId xmlns:a16="http://schemas.microsoft.com/office/drawing/2014/main" id="{1B68BE1D-1994-4A0E-8F7A-B49F4A10DFDC}"/>
            </a:ext>
          </a:extLst>
        </xdr:cNvPr>
        <xdr:cNvSpPr/>
      </xdr:nvSpPr>
      <xdr:spPr>
        <a:xfrm>
          <a:off x="16268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109963</xdr:rowOff>
    </xdr:from>
    <xdr:ext cx="405111" cy="259045"/>
    <xdr:sp macro="" textlink="">
      <xdr:nvSpPr>
        <xdr:cNvPr id="586" name="【庁舎】&#10;有形固定資産減価償却率該当値テキスト">
          <a:extLst>
            <a:ext uri="{FF2B5EF4-FFF2-40B4-BE49-F238E27FC236}">
              <a16:creationId xmlns:a16="http://schemas.microsoft.com/office/drawing/2014/main" id="{87431BDE-D780-4242-947E-2D852716E07D}"/>
            </a:ext>
          </a:extLst>
        </xdr:cNvPr>
        <xdr:cNvSpPr txBox="1"/>
      </xdr:nvSpPr>
      <xdr:spPr>
        <a:xfrm>
          <a:off x="16357600"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113574</xdr:rowOff>
    </xdr:from>
    <xdr:to>
      <xdr:col>81</xdr:col>
      <xdr:colOff>101600</xdr:colOff>
      <xdr:row>107</xdr:row>
      <xdr:rowOff>43724</xdr:rowOff>
    </xdr:to>
    <xdr:sp macro="" textlink="">
      <xdr:nvSpPr>
        <xdr:cNvPr id="587" name="楕円 586">
          <a:extLst>
            <a:ext uri="{FF2B5EF4-FFF2-40B4-BE49-F238E27FC236}">
              <a16:creationId xmlns:a16="http://schemas.microsoft.com/office/drawing/2014/main" id="{CC75EF60-68CC-495F-9665-BC087184D7B7}"/>
            </a:ext>
          </a:extLst>
        </xdr:cNvPr>
        <xdr:cNvSpPr/>
      </xdr:nvSpPr>
      <xdr:spPr>
        <a:xfrm>
          <a:off x="15430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164374</xdr:rowOff>
    </xdr:from>
    <xdr:to>
      <xdr:col>85</xdr:col>
      <xdr:colOff>127000</xdr:colOff>
      <xdr:row>107</xdr:row>
      <xdr:rowOff>10886</xdr:rowOff>
    </xdr:to>
    <xdr:cxnSp macro="">
      <xdr:nvCxnSpPr>
        <xdr:cNvPr id="588" name="直線コネクタ 587">
          <a:extLst>
            <a:ext uri="{FF2B5EF4-FFF2-40B4-BE49-F238E27FC236}">
              <a16:creationId xmlns:a16="http://schemas.microsoft.com/office/drawing/2014/main" id="{9D7A1CD7-C842-4095-9A44-05384697D949}"/>
            </a:ext>
          </a:extLst>
        </xdr:cNvPr>
        <xdr:cNvCxnSpPr/>
      </xdr:nvCxnSpPr>
      <xdr:spPr>
        <a:xfrm>
          <a:off x="15481300" y="1833807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589" name="楕円 588">
          <a:extLst>
            <a:ext uri="{FF2B5EF4-FFF2-40B4-BE49-F238E27FC236}">
              <a16:creationId xmlns:a16="http://schemas.microsoft.com/office/drawing/2014/main" id="{A331B8C2-6231-4F0B-B587-4E9CC391D6C7}"/>
            </a:ext>
          </a:extLst>
        </xdr:cNvPr>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89263</xdr:rowOff>
    </xdr:from>
    <xdr:to>
      <xdr:col>81</xdr:col>
      <xdr:colOff>50800</xdr:colOff>
      <xdr:row>106</xdr:row>
      <xdr:rowOff>164374</xdr:rowOff>
    </xdr:to>
    <xdr:cxnSp macro="">
      <xdr:nvCxnSpPr>
        <xdr:cNvPr id="590" name="直線コネクタ 589">
          <a:extLst>
            <a:ext uri="{FF2B5EF4-FFF2-40B4-BE49-F238E27FC236}">
              <a16:creationId xmlns:a16="http://schemas.microsoft.com/office/drawing/2014/main" id="{79CB0DCF-CEAA-4F36-A971-1E9AB97982B9}"/>
            </a:ext>
          </a:extLst>
        </xdr:cNvPr>
        <xdr:cNvCxnSpPr/>
      </xdr:nvCxnSpPr>
      <xdr:spPr>
        <a:xfrm>
          <a:off x="14592300" y="182629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167458</xdr:rowOff>
    </xdr:from>
    <xdr:to>
      <xdr:col>72</xdr:col>
      <xdr:colOff>38100</xdr:colOff>
      <xdr:row>106</xdr:row>
      <xdr:rowOff>97608</xdr:rowOff>
    </xdr:to>
    <xdr:sp macro="" textlink="">
      <xdr:nvSpPr>
        <xdr:cNvPr id="591" name="楕円 590">
          <a:extLst>
            <a:ext uri="{FF2B5EF4-FFF2-40B4-BE49-F238E27FC236}">
              <a16:creationId xmlns:a16="http://schemas.microsoft.com/office/drawing/2014/main" id="{E9DD42D8-830C-40F4-BAD2-E77D62D55768}"/>
            </a:ext>
          </a:extLst>
        </xdr:cNvPr>
        <xdr:cNvSpPr/>
      </xdr:nvSpPr>
      <xdr:spPr>
        <a:xfrm>
          <a:off x="1365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46808</xdr:rowOff>
    </xdr:from>
    <xdr:to>
      <xdr:col>76</xdr:col>
      <xdr:colOff>114300</xdr:colOff>
      <xdr:row>106</xdr:row>
      <xdr:rowOff>89263</xdr:rowOff>
    </xdr:to>
    <xdr:cxnSp macro="">
      <xdr:nvCxnSpPr>
        <xdr:cNvPr id="592" name="直線コネクタ 591">
          <a:extLst>
            <a:ext uri="{FF2B5EF4-FFF2-40B4-BE49-F238E27FC236}">
              <a16:creationId xmlns:a16="http://schemas.microsoft.com/office/drawing/2014/main" id="{BCBAC96C-7A0B-45F0-B7FE-47F32EC75099}"/>
            </a:ext>
          </a:extLst>
        </xdr:cNvPr>
        <xdr:cNvCxnSpPr/>
      </xdr:nvCxnSpPr>
      <xdr:spPr>
        <a:xfrm>
          <a:off x="13703300" y="1822050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108676</xdr:rowOff>
    </xdr:from>
    <xdr:to>
      <xdr:col>67</xdr:col>
      <xdr:colOff>101600</xdr:colOff>
      <xdr:row>106</xdr:row>
      <xdr:rowOff>38826</xdr:rowOff>
    </xdr:to>
    <xdr:sp macro="" textlink="">
      <xdr:nvSpPr>
        <xdr:cNvPr id="593" name="楕円 592">
          <a:extLst>
            <a:ext uri="{FF2B5EF4-FFF2-40B4-BE49-F238E27FC236}">
              <a16:creationId xmlns:a16="http://schemas.microsoft.com/office/drawing/2014/main" id="{C18A80C4-D829-423A-90E7-FB6F0652D7BC}"/>
            </a:ext>
          </a:extLst>
        </xdr:cNvPr>
        <xdr:cNvSpPr/>
      </xdr:nvSpPr>
      <xdr:spPr>
        <a:xfrm>
          <a:off x="12763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159476</xdr:rowOff>
    </xdr:from>
    <xdr:to>
      <xdr:col>71</xdr:col>
      <xdr:colOff>177800</xdr:colOff>
      <xdr:row>106</xdr:row>
      <xdr:rowOff>46808</xdr:rowOff>
    </xdr:to>
    <xdr:cxnSp macro="">
      <xdr:nvCxnSpPr>
        <xdr:cNvPr id="594" name="直線コネクタ 593">
          <a:extLst>
            <a:ext uri="{FF2B5EF4-FFF2-40B4-BE49-F238E27FC236}">
              <a16:creationId xmlns:a16="http://schemas.microsoft.com/office/drawing/2014/main" id="{B2279FDA-9DF2-4772-857D-68A0BCDC01C9}"/>
            </a:ext>
          </a:extLst>
        </xdr:cNvPr>
        <xdr:cNvCxnSpPr/>
      </xdr:nvCxnSpPr>
      <xdr:spPr>
        <a:xfrm>
          <a:off x="12814300" y="1816172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95" name="n_1aveValue【庁舎】&#10;有形固定資産減価償却率">
          <a:extLst>
            <a:ext uri="{FF2B5EF4-FFF2-40B4-BE49-F238E27FC236}">
              <a16:creationId xmlns:a16="http://schemas.microsoft.com/office/drawing/2014/main" id="{C24017FC-2CBE-4D39-A33E-A71576C5AA37}"/>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96" name="n_2aveValue【庁舎】&#10;有形固定資産減価償却率">
          <a:extLst>
            <a:ext uri="{FF2B5EF4-FFF2-40B4-BE49-F238E27FC236}">
              <a16:creationId xmlns:a16="http://schemas.microsoft.com/office/drawing/2014/main" id="{6D3BF5E0-0FBB-4EEE-81D9-4BEBBBA9E9F8}"/>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97" name="n_3aveValue【庁舎】&#10;有形固定資産減価償却率">
          <a:extLst>
            <a:ext uri="{FF2B5EF4-FFF2-40B4-BE49-F238E27FC236}">
              <a16:creationId xmlns:a16="http://schemas.microsoft.com/office/drawing/2014/main" id="{1F91AD37-FC4B-4AB6-9297-EEBC078FFF74}"/>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98" name="n_4aveValue【庁舎】&#10;有形固定資産減価償却率">
          <a:extLst>
            <a:ext uri="{FF2B5EF4-FFF2-40B4-BE49-F238E27FC236}">
              <a16:creationId xmlns:a16="http://schemas.microsoft.com/office/drawing/2014/main" id="{0222C8D2-CEC5-44BE-8D19-A437288EA184}"/>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34851</xdr:rowOff>
    </xdr:from>
    <xdr:ext cx="405111" cy="259045"/>
    <xdr:sp macro="" textlink="">
      <xdr:nvSpPr>
        <xdr:cNvPr id="599" name="n_1mainValue【庁舎】&#10;有形固定資産減価償却率">
          <a:extLst>
            <a:ext uri="{FF2B5EF4-FFF2-40B4-BE49-F238E27FC236}">
              <a16:creationId xmlns:a16="http://schemas.microsoft.com/office/drawing/2014/main" id="{1CE350FC-F187-4CB1-9442-8F7F3612D892}"/>
            </a:ext>
          </a:extLst>
        </xdr:cNvPr>
        <xdr:cNvSpPr txBox="1"/>
      </xdr:nvSpPr>
      <xdr:spPr>
        <a:xfrm>
          <a:off x="152660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600" name="n_2mainValue【庁舎】&#10;有形固定資産減価償却率">
          <a:extLst>
            <a:ext uri="{FF2B5EF4-FFF2-40B4-BE49-F238E27FC236}">
              <a16:creationId xmlns:a16="http://schemas.microsoft.com/office/drawing/2014/main" id="{8EC7E07D-2A6A-4C8E-9272-3D10617997B8}"/>
            </a:ext>
          </a:extLst>
        </xdr:cNvPr>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88735</xdr:rowOff>
    </xdr:from>
    <xdr:ext cx="405111" cy="259045"/>
    <xdr:sp macro="" textlink="">
      <xdr:nvSpPr>
        <xdr:cNvPr id="601" name="n_3mainValue【庁舎】&#10;有形固定資産減価償却率">
          <a:extLst>
            <a:ext uri="{FF2B5EF4-FFF2-40B4-BE49-F238E27FC236}">
              <a16:creationId xmlns:a16="http://schemas.microsoft.com/office/drawing/2014/main" id="{A46B114C-E674-43FC-B1DE-308B0536F10A}"/>
            </a:ext>
          </a:extLst>
        </xdr:cNvPr>
        <xdr:cNvSpPr txBox="1"/>
      </xdr:nvSpPr>
      <xdr:spPr>
        <a:xfrm>
          <a:off x="13500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29953</xdr:rowOff>
    </xdr:from>
    <xdr:ext cx="405111" cy="259045"/>
    <xdr:sp macro="" textlink="">
      <xdr:nvSpPr>
        <xdr:cNvPr id="602" name="n_4mainValue【庁舎】&#10;有形固定資産減価償却率">
          <a:extLst>
            <a:ext uri="{FF2B5EF4-FFF2-40B4-BE49-F238E27FC236}">
              <a16:creationId xmlns:a16="http://schemas.microsoft.com/office/drawing/2014/main" id="{57C9B9ED-078F-4508-892C-CBEF1933D487}"/>
            </a:ext>
          </a:extLst>
        </xdr:cNvPr>
        <xdr:cNvSpPr txBox="1"/>
      </xdr:nvSpPr>
      <xdr:spPr>
        <a:xfrm>
          <a:off x="12611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DCB4C3A9-9C2B-4AEC-9A94-A05A2CD044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11081D1B-7F0C-46DB-B8C9-E9D9AEDC188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B1F0E44A-7D36-415C-9B2B-9D0496912B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52120429-C953-484E-A42E-697E8226490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C6D1B1CF-D03B-4634-9617-F3409A5D81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3B179207-7541-45CB-8597-31D60894F7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628791B0-AD03-437D-8735-E62933B643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33A16484-5452-4358-AE98-8B8C7D2F4C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B13533C6-F6B7-4770-B8DD-14D73554E24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866B9C27-7697-4004-963E-BDC8EFABBD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a:extLst>
            <a:ext uri="{FF2B5EF4-FFF2-40B4-BE49-F238E27FC236}">
              <a16:creationId xmlns:a16="http://schemas.microsoft.com/office/drawing/2014/main" id="{A9951BF3-AA05-4E1E-BDC5-A60A02B0EED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a:extLst>
            <a:ext uri="{FF2B5EF4-FFF2-40B4-BE49-F238E27FC236}">
              <a16:creationId xmlns:a16="http://schemas.microsoft.com/office/drawing/2014/main" id="{3931BB31-9963-4D51-B6A0-C0817D19A42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a:extLst>
            <a:ext uri="{FF2B5EF4-FFF2-40B4-BE49-F238E27FC236}">
              <a16:creationId xmlns:a16="http://schemas.microsoft.com/office/drawing/2014/main" id="{05B06AF4-1455-4507-B5D8-6852498A8B8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a:extLst>
            <a:ext uri="{FF2B5EF4-FFF2-40B4-BE49-F238E27FC236}">
              <a16:creationId xmlns:a16="http://schemas.microsoft.com/office/drawing/2014/main" id="{5EC2447D-7ECB-40EE-B817-9B691AA61FF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id="{F7C65D4A-2149-43B3-BF9F-720A264AEDD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a:extLst>
            <a:ext uri="{FF2B5EF4-FFF2-40B4-BE49-F238E27FC236}">
              <a16:creationId xmlns:a16="http://schemas.microsoft.com/office/drawing/2014/main" id="{1B08EF14-4E01-4335-89EF-19E2C7BE1F6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a:extLst>
            <a:ext uri="{FF2B5EF4-FFF2-40B4-BE49-F238E27FC236}">
              <a16:creationId xmlns:a16="http://schemas.microsoft.com/office/drawing/2014/main" id="{CA318239-086A-42A7-BC9C-28F2FEC25A8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0" name="テキスト ボックス 619">
          <a:extLst>
            <a:ext uri="{FF2B5EF4-FFF2-40B4-BE49-F238E27FC236}">
              <a16:creationId xmlns:a16="http://schemas.microsoft.com/office/drawing/2014/main" id="{FAEDA28D-8E3D-4E01-A22F-0A9DBE90E46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a:extLst>
            <a:ext uri="{FF2B5EF4-FFF2-40B4-BE49-F238E27FC236}">
              <a16:creationId xmlns:a16="http://schemas.microsoft.com/office/drawing/2014/main" id="{E7AE256D-84CF-4582-8798-17724BAFD2C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2" name="テキスト ボックス 621">
          <a:extLst>
            <a:ext uri="{FF2B5EF4-FFF2-40B4-BE49-F238E27FC236}">
              <a16:creationId xmlns:a16="http://schemas.microsoft.com/office/drawing/2014/main" id="{D8583888-87FE-46AA-8C00-EFEDBAE6732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83BA6A02-14F1-45EF-8E17-D00F515FB9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72438996-4172-4A7C-A7AD-3D3FC33335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a:extLst>
            <a:ext uri="{FF2B5EF4-FFF2-40B4-BE49-F238E27FC236}">
              <a16:creationId xmlns:a16="http://schemas.microsoft.com/office/drawing/2014/main" id="{FE310999-E435-4D06-96BA-22F84DDE62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6" name="直線コネクタ 625">
          <a:extLst>
            <a:ext uri="{FF2B5EF4-FFF2-40B4-BE49-F238E27FC236}">
              <a16:creationId xmlns:a16="http://schemas.microsoft.com/office/drawing/2014/main" id="{EF3D0328-51A6-4EDD-B374-011042F2BFD1}"/>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7" name="【庁舎】&#10;一人当たり面積最小値テキスト">
          <a:extLst>
            <a:ext uri="{FF2B5EF4-FFF2-40B4-BE49-F238E27FC236}">
              <a16:creationId xmlns:a16="http://schemas.microsoft.com/office/drawing/2014/main" id="{D4197234-D75F-443B-91B8-2F64922BE055}"/>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8" name="直線コネクタ 627">
          <a:extLst>
            <a:ext uri="{FF2B5EF4-FFF2-40B4-BE49-F238E27FC236}">
              <a16:creationId xmlns:a16="http://schemas.microsoft.com/office/drawing/2014/main" id="{21DFD505-35E5-43FE-82B1-F4E52C19D5EF}"/>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9" name="【庁舎】&#10;一人当たり面積最大値テキスト">
          <a:extLst>
            <a:ext uri="{FF2B5EF4-FFF2-40B4-BE49-F238E27FC236}">
              <a16:creationId xmlns:a16="http://schemas.microsoft.com/office/drawing/2014/main" id="{694BB013-4994-45A8-91E0-A9E4C0431664}"/>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30" name="直線コネクタ 629">
          <a:extLst>
            <a:ext uri="{FF2B5EF4-FFF2-40B4-BE49-F238E27FC236}">
              <a16:creationId xmlns:a16="http://schemas.microsoft.com/office/drawing/2014/main" id="{9C973A7E-1669-433C-8730-54D93F024ED0}"/>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31" name="【庁舎】&#10;一人当たり面積平均値テキスト">
          <a:extLst>
            <a:ext uri="{FF2B5EF4-FFF2-40B4-BE49-F238E27FC236}">
              <a16:creationId xmlns:a16="http://schemas.microsoft.com/office/drawing/2014/main" id="{FC5073E5-908D-4E39-B6E7-D716705CDA0A}"/>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2" name="フローチャート: 判断 631">
          <a:extLst>
            <a:ext uri="{FF2B5EF4-FFF2-40B4-BE49-F238E27FC236}">
              <a16:creationId xmlns:a16="http://schemas.microsoft.com/office/drawing/2014/main" id="{7DC68B15-99FC-4A62-8C75-1B7DE6CB0FAB}"/>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3" name="フローチャート: 判断 632">
          <a:extLst>
            <a:ext uri="{FF2B5EF4-FFF2-40B4-BE49-F238E27FC236}">
              <a16:creationId xmlns:a16="http://schemas.microsoft.com/office/drawing/2014/main" id="{FD32BA93-9886-4436-90F8-17355D83586E}"/>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4" name="フローチャート: 判断 633">
          <a:extLst>
            <a:ext uri="{FF2B5EF4-FFF2-40B4-BE49-F238E27FC236}">
              <a16:creationId xmlns:a16="http://schemas.microsoft.com/office/drawing/2014/main" id="{0B0E8CB1-CFD8-4DCD-B5F9-40AF44E747A4}"/>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5" name="フローチャート: 判断 634">
          <a:extLst>
            <a:ext uri="{FF2B5EF4-FFF2-40B4-BE49-F238E27FC236}">
              <a16:creationId xmlns:a16="http://schemas.microsoft.com/office/drawing/2014/main" id="{C47AB93A-1F82-4985-A99C-7C8316F2A50F}"/>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6" name="フローチャート: 判断 635">
          <a:extLst>
            <a:ext uri="{FF2B5EF4-FFF2-40B4-BE49-F238E27FC236}">
              <a16:creationId xmlns:a16="http://schemas.microsoft.com/office/drawing/2014/main" id="{BEEF1441-E507-4E37-A5F2-86E47967246F}"/>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946D9D6E-F23B-415B-9D95-D1BE203FAE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D77E31D8-18F3-4106-B25D-AF605144C2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D3C2F845-3EDD-43F9-A522-63FB79C537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6CEAE656-7FA1-443B-A59D-8CD3553E05A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8DCCED0-3BD9-4E07-8910-D0A1279C40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138176</xdr:rowOff>
    </xdr:from>
    <xdr:to>
      <xdr:col>116</xdr:col>
      <xdr:colOff>114300</xdr:colOff>
      <xdr:row>107</xdr:row>
      <xdr:rowOff>68326</xdr:rowOff>
    </xdr:to>
    <xdr:sp macro="" textlink="">
      <xdr:nvSpPr>
        <xdr:cNvPr id="642" name="楕円 641">
          <a:extLst>
            <a:ext uri="{FF2B5EF4-FFF2-40B4-BE49-F238E27FC236}">
              <a16:creationId xmlns:a16="http://schemas.microsoft.com/office/drawing/2014/main" id="{4520DD81-E164-480B-8E71-451B8D468D5B}"/>
            </a:ext>
          </a:extLst>
        </xdr:cNvPr>
        <xdr:cNvSpPr/>
      </xdr:nvSpPr>
      <xdr:spPr>
        <a:xfrm>
          <a:off x="22110700" y="183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116603</xdr:rowOff>
    </xdr:from>
    <xdr:ext cx="469744" cy="259045"/>
    <xdr:sp macro="" textlink="">
      <xdr:nvSpPr>
        <xdr:cNvPr id="643" name="【庁舎】&#10;一人当たり面積該当値テキスト">
          <a:extLst>
            <a:ext uri="{FF2B5EF4-FFF2-40B4-BE49-F238E27FC236}">
              <a16:creationId xmlns:a16="http://schemas.microsoft.com/office/drawing/2014/main" id="{821EDAD2-D750-47D4-A541-3E935EB599B4}"/>
            </a:ext>
          </a:extLst>
        </xdr:cNvPr>
        <xdr:cNvSpPr txBox="1"/>
      </xdr:nvSpPr>
      <xdr:spPr>
        <a:xfrm>
          <a:off x="22199600" y="1829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145796</xdr:rowOff>
    </xdr:from>
    <xdr:to>
      <xdr:col>112</xdr:col>
      <xdr:colOff>38100</xdr:colOff>
      <xdr:row>107</xdr:row>
      <xdr:rowOff>75946</xdr:rowOff>
    </xdr:to>
    <xdr:sp macro="" textlink="">
      <xdr:nvSpPr>
        <xdr:cNvPr id="644" name="楕円 643">
          <a:extLst>
            <a:ext uri="{FF2B5EF4-FFF2-40B4-BE49-F238E27FC236}">
              <a16:creationId xmlns:a16="http://schemas.microsoft.com/office/drawing/2014/main" id="{934A4F8E-826F-466B-AF57-C3EC250C83DE}"/>
            </a:ext>
          </a:extLst>
        </xdr:cNvPr>
        <xdr:cNvSpPr/>
      </xdr:nvSpPr>
      <xdr:spPr>
        <a:xfrm>
          <a:off x="21272500" y="18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17526</xdr:rowOff>
    </xdr:from>
    <xdr:to>
      <xdr:col>116</xdr:col>
      <xdr:colOff>63500</xdr:colOff>
      <xdr:row>107</xdr:row>
      <xdr:rowOff>25146</xdr:rowOff>
    </xdr:to>
    <xdr:cxnSp macro="">
      <xdr:nvCxnSpPr>
        <xdr:cNvPr id="645" name="直線コネクタ 644">
          <a:extLst>
            <a:ext uri="{FF2B5EF4-FFF2-40B4-BE49-F238E27FC236}">
              <a16:creationId xmlns:a16="http://schemas.microsoft.com/office/drawing/2014/main" id="{3E6CDE36-97E8-416D-B96E-C2FFB704FC39}"/>
            </a:ext>
          </a:extLst>
        </xdr:cNvPr>
        <xdr:cNvCxnSpPr/>
      </xdr:nvCxnSpPr>
      <xdr:spPr>
        <a:xfrm flipV="1">
          <a:off x="21323300" y="1836267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148082</xdr:rowOff>
    </xdr:from>
    <xdr:to>
      <xdr:col>107</xdr:col>
      <xdr:colOff>101600</xdr:colOff>
      <xdr:row>107</xdr:row>
      <xdr:rowOff>78232</xdr:rowOff>
    </xdr:to>
    <xdr:sp macro="" textlink="">
      <xdr:nvSpPr>
        <xdr:cNvPr id="646" name="楕円 645">
          <a:extLst>
            <a:ext uri="{FF2B5EF4-FFF2-40B4-BE49-F238E27FC236}">
              <a16:creationId xmlns:a16="http://schemas.microsoft.com/office/drawing/2014/main" id="{742A6C67-E5C1-4832-B5CF-03712792E434}"/>
            </a:ext>
          </a:extLst>
        </xdr:cNvPr>
        <xdr:cNvSpPr/>
      </xdr:nvSpPr>
      <xdr:spPr>
        <a:xfrm>
          <a:off x="20383500" y="183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25146</xdr:rowOff>
    </xdr:from>
    <xdr:to>
      <xdr:col>111</xdr:col>
      <xdr:colOff>177800</xdr:colOff>
      <xdr:row>107</xdr:row>
      <xdr:rowOff>27432</xdr:rowOff>
    </xdr:to>
    <xdr:cxnSp macro="">
      <xdr:nvCxnSpPr>
        <xdr:cNvPr id="647" name="直線コネクタ 646">
          <a:extLst>
            <a:ext uri="{FF2B5EF4-FFF2-40B4-BE49-F238E27FC236}">
              <a16:creationId xmlns:a16="http://schemas.microsoft.com/office/drawing/2014/main" id="{69E70134-E00F-49F3-8A07-FFBDD8EF16A8}"/>
            </a:ext>
          </a:extLst>
        </xdr:cNvPr>
        <xdr:cNvCxnSpPr/>
      </xdr:nvCxnSpPr>
      <xdr:spPr>
        <a:xfrm flipV="1">
          <a:off x="20434300" y="183702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151892</xdr:rowOff>
    </xdr:from>
    <xdr:to>
      <xdr:col>102</xdr:col>
      <xdr:colOff>165100</xdr:colOff>
      <xdr:row>107</xdr:row>
      <xdr:rowOff>82042</xdr:rowOff>
    </xdr:to>
    <xdr:sp macro="" textlink="">
      <xdr:nvSpPr>
        <xdr:cNvPr id="648" name="楕円 647">
          <a:extLst>
            <a:ext uri="{FF2B5EF4-FFF2-40B4-BE49-F238E27FC236}">
              <a16:creationId xmlns:a16="http://schemas.microsoft.com/office/drawing/2014/main" id="{B1A673B3-3B4E-4A77-9C91-2D4D3365C13E}"/>
            </a:ext>
          </a:extLst>
        </xdr:cNvPr>
        <xdr:cNvSpPr/>
      </xdr:nvSpPr>
      <xdr:spPr>
        <a:xfrm>
          <a:off x="194945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27432</xdr:rowOff>
    </xdr:from>
    <xdr:to>
      <xdr:col>107</xdr:col>
      <xdr:colOff>50800</xdr:colOff>
      <xdr:row>107</xdr:row>
      <xdr:rowOff>31242</xdr:rowOff>
    </xdr:to>
    <xdr:cxnSp macro="">
      <xdr:nvCxnSpPr>
        <xdr:cNvPr id="649" name="直線コネクタ 648">
          <a:extLst>
            <a:ext uri="{FF2B5EF4-FFF2-40B4-BE49-F238E27FC236}">
              <a16:creationId xmlns:a16="http://schemas.microsoft.com/office/drawing/2014/main" id="{05519F69-A225-43DC-8C36-AD5010540D1F}"/>
            </a:ext>
          </a:extLst>
        </xdr:cNvPr>
        <xdr:cNvCxnSpPr/>
      </xdr:nvCxnSpPr>
      <xdr:spPr>
        <a:xfrm flipV="1">
          <a:off x="19545300" y="1837258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156083</xdr:rowOff>
    </xdr:from>
    <xdr:to>
      <xdr:col>98</xdr:col>
      <xdr:colOff>38100</xdr:colOff>
      <xdr:row>107</xdr:row>
      <xdr:rowOff>86233</xdr:rowOff>
    </xdr:to>
    <xdr:sp macro="" textlink="">
      <xdr:nvSpPr>
        <xdr:cNvPr id="650" name="楕円 649">
          <a:extLst>
            <a:ext uri="{FF2B5EF4-FFF2-40B4-BE49-F238E27FC236}">
              <a16:creationId xmlns:a16="http://schemas.microsoft.com/office/drawing/2014/main" id="{AD01C112-8E6F-4ABE-81A1-32CCA26BBE14}"/>
            </a:ext>
          </a:extLst>
        </xdr:cNvPr>
        <xdr:cNvSpPr/>
      </xdr:nvSpPr>
      <xdr:spPr>
        <a:xfrm>
          <a:off x="18605500" y="183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31242</xdr:rowOff>
    </xdr:from>
    <xdr:to>
      <xdr:col>102</xdr:col>
      <xdr:colOff>114300</xdr:colOff>
      <xdr:row>107</xdr:row>
      <xdr:rowOff>35433</xdr:rowOff>
    </xdr:to>
    <xdr:cxnSp macro="">
      <xdr:nvCxnSpPr>
        <xdr:cNvPr id="651" name="直線コネクタ 650">
          <a:extLst>
            <a:ext uri="{FF2B5EF4-FFF2-40B4-BE49-F238E27FC236}">
              <a16:creationId xmlns:a16="http://schemas.microsoft.com/office/drawing/2014/main" id="{F265B37D-5EE3-4406-8D12-D9216794738C}"/>
            </a:ext>
          </a:extLst>
        </xdr:cNvPr>
        <xdr:cNvCxnSpPr/>
      </xdr:nvCxnSpPr>
      <xdr:spPr>
        <a:xfrm flipV="1">
          <a:off x="18656300" y="1837639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52" name="n_1aveValue【庁舎】&#10;一人当たり面積">
          <a:extLst>
            <a:ext uri="{FF2B5EF4-FFF2-40B4-BE49-F238E27FC236}">
              <a16:creationId xmlns:a16="http://schemas.microsoft.com/office/drawing/2014/main" id="{3AEEA26D-9A66-494E-A360-B036D08588F7}"/>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53" name="n_2aveValue【庁舎】&#10;一人当たり面積">
          <a:extLst>
            <a:ext uri="{FF2B5EF4-FFF2-40B4-BE49-F238E27FC236}">
              <a16:creationId xmlns:a16="http://schemas.microsoft.com/office/drawing/2014/main" id="{5EBDFD4E-8035-4F51-99C3-4CE02AB805D6}"/>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54" name="n_3aveValue【庁舎】&#10;一人当たり面積">
          <a:extLst>
            <a:ext uri="{FF2B5EF4-FFF2-40B4-BE49-F238E27FC236}">
              <a16:creationId xmlns:a16="http://schemas.microsoft.com/office/drawing/2014/main" id="{914C89DA-D9CF-4A3F-9600-4B288C0955E2}"/>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655" name="n_4aveValue【庁舎】&#10;一人当たり面積">
          <a:extLst>
            <a:ext uri="{FF2B5EF4-FFF2-40B4-BE49-F238E27FC236}">
              <a16:creationId xmlns:a16="http://schemas.microsoft.com/office/drawing/2014/main" id="{FF243E56-A09B-439E-AEEB-402446818DF0}"/>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67073</xdr:rowOff>
    </xdr:from>
    <xdr:ext cx="469744" cy="259045"/>
    <xdr:sp macro="" textlink="">
      <xdr:nvSpPr>
        <xdr:cNvPr id="656" name="n_1mainValue【庁舎】&#10;一人当たり面積">
          <a:extLst>
            <a:ext uri="{FF2B5EF4-FFF2-40B4-BE49-F238E27FC236}">
              <a16:creationId xmlns:a16="http://schemas.microsoft.com/office/drawing/2014/main" id="{7740F44F-84F3-4182-8CF7-AB09FF06D739}"/>
            </a:ext>
          </a:extLst>
        </xdr:cNvPr>
        <xdr:cNvSpPr txBox="1"/>
      </xdr:nvSpPr>
      <xdr:spPr>
        <a:xfrm>
          <a:off x="21075727" y="184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69359</xdr:rowOff>
    </xdr:from>
    <xdr:ext cx="469744" cy="259045"/>
    <xdr:sp macro="" textlink="">
      <xdr:nvSpPr>
        <xdr:cNvPr id="657" name="n_2mainValue【庁舎】&#10;一人当たり面積">
          <a:extLst>
            <a:ext uri="{FF2B5EF4-FFF2-40B4-BE49-F238E27FC236}">
              <a16:creationId xmlns:a16="http://schemas.microsoft.com/office/drawing/2014/main" id="{F0BB67AE-0196-4363-ACFB-066EF1CABCDC}"/>
            </a:ext>
          </a:extLst>
        </xdr:cNvPr>
        <xdr:cNvSpPr txBox="1"/>
      </xdr:nvSpPr>
      <xdr:spPr>
        <a:xfrm>
          <a:off x="20199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73169</xdr:rowOff>
    </xdr:from>
    <xdr:ext cx="469744" cy="259045"/>
    <xdr:sp macro="" textlink="">
      <xdr:nvSpPr>
        <xdr:cNvPr id="658" name="n_3mainValue【庁舎】&#10;一人当たり面積">
          <a:extLst>
            <a:ext uri="{FF2B5EF4-FFF2-40B4-BE49-F238E27FC236}">
              <a16:creationId xmlns:a16="http://schemas.microsoft.com/office/drawing/2014/main" id="{603C29CB-F06C-4258-B9CE-46D30CF99F9F}"/>
            </a:ext>
          </a:extLst>
        </xdr:cNvPr>
        <xdr:cNvSpPr txBox="1"/>
      </xdr:nvSpPr>
      <xdr:spPr>
        <a:xfrm>
          <a:off x="19310427"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77360</xdr:rowOff>
    </xdr:from>
    <xdr:ext cx="469744" cy="259045"/>
    <xdr:sp macro="" textlink="">
      <xdr:nvSpPr>
        <xdr:cNvPr id="659" name="n_4mainValue【庁舎】&#10;一人当たり面積">
          <a:extLst>
            <a:ext uri="{FF2B5EF4-FFF2-40B4-BE49-F238E27FC236}">
              <a16:creationId xmlns:a16="http://schemas.microsoft.com/office/drawing/2014/main" id="{D5838F9D-8307-4CA6-AD4B-72C3F76AC5B5}"/>
            </a:ext>
          </a:extLst>
        </xdr:cNvPr>
        <xdr:cNvSpPr txBox="1"/>
      </xdr:nvSpPr>
      <xdr:spPr>
        <a:xfrm>
          <a:off x="18421427" y="184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DEFA2E56-5A23-4DE4-859B-28294DDC3B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7B000445-B0FD-4101-B4EF-59CF3ECC940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DF3BFFA6-6069-420F-B92C-C2EEF94EF4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箇所の消防屯所が建設されており耐用年数を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経過しているため、有形固定資産減価償却率が高くなっている。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年度に個別施設計画を策定したところであり、同計画に基づき今後老朽化対策に取り組んでいく。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については、令和元年度に児童センターと保健センターを複合化し、新しく施設を建設したため、有形固定資産減価償却率が低くなっている。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これに伴い一人当たり面積も、類似団体平均と同等程度まで増加することとなったため、施設の維持管理にかかる経費の増加に留意する。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4,181
4,058
126.38
4,759,915
4,648,005
106,025
2,401,087
3,263,501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するとやや減少したが、類似団体平均と比較するとやや上回っている。しかし、人口の減少、町内に中心となる産業が少ないこと、長引く景気低迷による個人・法人税関係の不安定がある。そのため、退職者不補充等による職員数の減による人件費の削減等歳出の徹底的な見直しと「横浜町総合振興計画」に沿った施策の重点化の両立に努め、財政の健全化を図り、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156633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116417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136525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142469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・類似団体平均を上回っている。これは人件費（</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％）及び補助費等（</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％）の割合が高いことからであり、補助費等のうち、特に一部事務組合の負担金（</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の割合が高くなっている。退職者不補充等による職員数の減による人件費の削減及び一部事務組合負担金の精査見通しなどによる削減を図る。また、行財政改革への取り組みを通じて義務的経費の削減、事務事業の見直しによる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149437</xdr:rowOff>
    </xdr:from>
    <xdr:to>
      <xdr:col>23</xdr:col>
      <xdr:colOff>133350</xdr:colOff>
      <xdr:row>66</xdr:row>
      <xdr:rowOff>26246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9368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149437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2477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66</xdr:row>
      <xdr:rowOff>2117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2477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2117</xdr:rowOff>
    </xdr:from>
    <xdr:to>
      <xdr:col>11</xdr:col>
      <xdr:colOff>31750</xdr:colOff>
      <xdr:row>66</xdr:row>
      <xdr:rowOff>42333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1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118973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13564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162983</xdr:rowOff>
    </xdr:from>
    <xdr:to>
      <xdr:col>7</xdr:col>
      <xdr:colOff>31750</xdr:colOff>
      <xdr:row>66</xdr:row>
      <xdr:rowOff>93133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77910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するとやや減少となったが、減少した主な要因として、新型コロナウイルス感症対策事業や物価高騰対策事業の実施に係る委託料が昨年より減となっていることが挙げられる。物価高騰による光熱費等の価格が上昇したことで公共施設の維持管理に要する費用も増加傾向にあるため、さらなる行財政改革に取り組み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2141</xdr:rowOff>
    </xdr:from>
    <xdr:to>
      <xdr:col>23</xdr:col>
      <xdr:colOff>133350</xdr:colOff>
      <xdr:row>82</xdr:row>
      <xdr:rowOff>24022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61041"/>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158104</xdr:rowOff>
    </xdr:from>
    <xdr:to>
      <xdr:col>19</xdr:col>
      <xdr:colOff>133350</xdr:colOff>
      <xdr:row>82</xdr:row>
      <xdr:rowOff>24022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45554"/>
          <a:ext cx="889000" cy="3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158104</xdr:rowOff>
    </xdr:from>
    <xdr:to>
      <xdr:col>15</xdr:col>
      <xdr:colOff>82550</xdr:colOff>
      <xdr:row>82</xdr:row>
      <xdr:rowOff>12613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45554"/>
          <a:ext cx="889000" cy="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144787</xdr:rowOff>
    </xdr:from>
    <xdr:to>
      <xdr:col>11</xdr:col>
      <xdr:colOff>31750</xdr:colOff>
      <xdr:row>82</xdr:row>
      <xdr:rowOff>12613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32237"/>
          <a:ext cx="889000" cy="3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122791</xdr:rowOff>
    </xdr:from>
    <xdr:to>
      <xdr:col>23</xdr:col>
      <xdr:colOff>184150</xdr:colOff>
      <xdr:row>82</xdr:row>
      <xdr:rowOff>52941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1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44068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144672</xdr:rowOff>
    </xdr:from>
    <xdr:to>
      <xdr:col>19</xdr:col>
      <xdr:colOff>184150</xdr:colOff>
      <xdr:row>82</xdr:row>
      <xdr:rowOff>74822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84999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0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107304</xdr:rowOff>
    </xdr:from>
    <xdr:to>
      <xdr:col>15</xdr:col>
      <xdr:colOff>133350</xdr:colOff>
      <xdr:row>82</xdr:row>
      <xdr:rowOff>37454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47631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6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133263</xdr:rowOff>
    </xdr:from>
    <xdr:to>
      <xdr:col>11</xdr:col>
      <xdr:colOff>82550</xdr:colOff>
      <xdr:row>82</xdr:row>
      <xdr:rowOff>63413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73590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93987</xdr:rowOff>
    </xdr:from>
    <xdr:to>
      <xdr:col>7</xdr:col>
      <xdr:colOff>31750</xdr:colOff>
      <xdr:row>82</xdr:row>
      <xdr:rowOff>24137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34314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5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・給与体系の見直しが遅れ、類似団体平均を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％、全国町村平均を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％上回っている。全国的にも高い水準にあるため、給与の適正化に努めることにより類似団体平均並みまでの低下を目指す。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66357</xdr:rowOff>
    </xdr:from>
    <xdr:to>
      <xdr:col>81</xdr:col>
      <xdr:colOff>44450</xdr:colOff>
      <xdr:row>88</xdr:row>
      <xdr:rowOff>72389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5395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30163</xdr:rowOff>
    </xdr:from>
    <xdr:to>
      <xdr:col>77</xdr:col>
      <xdr:colOff>44450</xdr:colOff>
      <xdr:row>88</xdr:row>
      <xdr:rowOff>72389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11776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30163</xdr:rowOff>
    </xdr:from>
    <xdr:to>
      <xdr:col>72</xdr:col>
      <xdr:colOff>203200</xdr:colOff>
      <xdr:row>88</xdr:row>
      <xdr:rowOff>66357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11776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66357</xdr:rowOff>
    </xdr:from>
    <xdr:to>
      <xdr:col>68</xdr:col>
      <xdr:colOff>152400</xdr:colOff>
      <xdr:row>88</xdr:row>
      <xdr:rowOff>72389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5395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15557</xdr:rowOff>
    </xdr:from>
    <xdr:to>
      <xdr:col>81</xdr:col>
      <xdr:colOff>95250</xdr:colOff>
      <xdr:row>88</xdr:row>
      <xdr:rowOff>117157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82884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9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150813</xdr:rowOff>
    </xdr:from>
    <xdr:to>
      <xdr:col>73</xdr:col>
      <xdr:colOff>44450</xdr:colOff>
      <xdr:row>88</xdr:row>
      <xdr:rowOff>80963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65740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15557</xdr:rowOff>
    </xdr:from>
    <xdr:to>
      <xdr:col>68</xdr:col>
      <xdr:colOff>203200</xdr:colOff>
      <xdr:row>88</xdr:row>
      <xdr:rowOff>117157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101934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・定員管理計画において、平成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年にかけて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％）の削減を行っており、類似団体と比較すると下回っている。今後についても、退職者補充を前提としながら新規採用の抑制に努め、より適正な定員管理に努める。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115840</xdr:rowOff>
    </xdr:from>
    <xdr:to>
      <xdr:col>81</xdr:col>
      <xdr:colOff>44450</xdr:colOff>
      <xdr:row>58</xdr:row>
      <xdr:rowOff>127603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59940"/>
          <a:ext cx="8382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91408</xdr:rowOff>
    </xdr:from>
    <xdr:to>
      <xdr:col>77</xdr:col>
      <xdr:colOff>44450</xdr:colOff>
      <xdr:row>58</xdr:row>
      <xdr:rowOff>115840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035508"/>
          <a:ext cx="889000" cy="2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85678</xdr:rowOff>
    </xdr:from>
    <xdr:to>
      <xdr:col>72</xdr:col>
      <xdr:colOff>203200</xdr:colOff>
      <xdr:row>58</xdr:row>
      <xdr:rowOff>91408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29778"/>
          <a:ext cx="8890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72406</xdr:rowOff>
    </xdr:from>
    <xdr:to>
      <xdr:col>68</xdr:col>
      <xdr:colOff>152400</xdr:colOff>
      <xdr:row>58</xdr:row>
      <xdr:rowOff>85678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16506"/>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76803</xdr:rowOff>
    </xdr:from>
    <xdr:to>
      <xdr:col>81</xdr:col>
      <xdr:colOff>95250</xdr:colOff>
      <xdr:row>59</xdr:row>
      <xdr:rowOff>6953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2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169530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4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65040</xdr:rowOff>
    </xdr:from>
    <xdr:to>
      <xdr:col>77</xdr:col>
      <xdr:colOff>95250</xdr:colOff>
      <xdr:row>58</xdr:row>
      <xdr:rowOff>166640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5367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78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40608</xdr:rowOff>
    </xdr:from>
    <xdr:to>
      <xdr:col>73</xdr:col>
      <xdr:colOff>44450</xdr:colOff>
      <xdr:row>58</xdr:row>
      <xdr:rowOff>142208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99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152385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34878</xdr:rowOff>
    </xdr:from>
    <xdr:to>
      <xdr:col>68</xdr:col>
      <xdr:colOff>203200</xdr:colOff>
      <xdr:row>58</xdr:row>
      <xdr:rowOff>136478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997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146655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4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21606</xdr:rowOff>
    </xdr:from>
    <xdr:to>
      <xdr:col>64</xdr:col>
      <xdr:colOff>152400</xdr:colOff>
      <xdr:row>58</xdr:row>
      <xdr:rowOff>123206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9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133383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3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・類似団体と比較すると下回っているが、昨年と比較すると増となっている。今後も地方債発行の抑制に努め、起債に大きく頼ることのない財政運営に努める。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11854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52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40</xdr:row>
      <xdr:rowOff>167217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171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44027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様である。一般会計においては多くの事業に電源三法交付金を充当し、地方債の抑制を図っている。今後も新規地方債の抑制に努め、財政の健全化を図る。今後も関係町村等との協議を踏まえながら事務事業を精査し、資金不足の圧縮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4,181
4,058
126.38
4,759,915
4,648,005
106,025
2,401,087
3,263,501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％上回っている。退職者不補充等による職員数の減、手当の見直し等の給与制度の是正により人件費の抑制に努める。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7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やや下回っている。これは経常経費等の削減に努めてきたことによる。今後も一般廃棄物収集運搬業務の民間委託、庁舎内の電算化により物件費の増加が見込まれるが、さらなる行財政改革に取り組み、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17</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610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16</xdr:row>
      <xdr:rowOff>117856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06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284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3556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28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xdr:rowOff>
    </xdr:from>
    <xdr:to>
      <xdr:col>74</xdr:col>
      <xdr:colOff>31750</xdr:colOff>
      <xdr:row>16</xdr:row>
      <xdr:rowOff>113792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123969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46245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・類似団体平均を大きく上回っている。これは障害者措置費関連及び児童措置費関連が高いためである。今後も適正な取り組みに努める。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95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59</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880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やや上回っているのは特別会計への繰出金が主な要因となっている。国民健康保険特別会計・介護保険特別会計においては、保険料の徴収強化・適正化及び事務経費の削減を図るなど、普通会計の負担額を減らしていく。その他特別会計についても、徹底した経費削減を目指す。</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46990</xdr:rowOff>
    </xdr:from>
    <xdr:to>
      <xdr:col>82</xdr:col>
      <xdr:colOff>107950</xdr:colOff>
      <xdr:row>59</xdr:row>
      <xdr:rowOff>41275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991090"/>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41275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1168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1168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161290</xdr:rowOff>
    </xdr:from>
    <xdr:to>
      <xdr:col>69</xdr:col>
      <xdr:colOff>92075</xdr:colOff>
      <xdr:row>59</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101053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167640</xdr:rowOff>
    </xdr:from>
    <xdr:to>
      <xdr:col>82</xdr:col>
      <xdr:colOff>158750</xdr:colOff>
      <xdr:row>58</xdr:row>
      <xdr:rowOff>97790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139717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161925</xdr:rowOff>
    </xdr:from>
    <xdr:to>
      <xdr:col>78</xdr:col>
      <xdr:colOff>120650</xdr:colOff>
      <xdr:row>59</xdr:row>
      <xdr:rowOff>92075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76852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9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156210</xdr:rowOff>
    </xdr:from>
    <xdr:to>
      <xdr:col>69</xdr:col>
      <xdr:colOff>142875</xdr:colOff>
      <xdr:row>59</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110490</xdr:rowOff>
    </xdr:from>
    <xdr:to>
      <xdr:col>65</xdr:col>
      <xdr:colOff>53975</xdr:colOff>
      <xdr:row>59</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・類似団体平均を大きく上回っているのは、一部事務組合の負担金が高いことが大きな要因となっている。今後は一部事務組合の人件費や物件費の抑制に一層努め、負担金の抑制を図る。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122428</xdr:rowOff>
    </xdr:from>
    <xdr:to>
      <xdr:col>82</xdr:col>
      <xdr:colOff>107950</xdr:colOff>
      <xdr:row>39</xdr:row>
      <xdr:rowOff>51562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6375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122428</xdr:rowOff>
    </xdr:from>
    <xdr:to>
      <xdr:col>78</xdr:col>
      <xdr:colOff>69850</xdr:colOff>
      <xdr:row>38</xdr:row>
      <xdr:rowOff>149860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6375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38</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6649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39</xdr:row>
      <xdr:rowOff>51562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6786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144289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xdr:rowOff>
    </xdr:from>
    <xdr:to>
      <xdr:col>65</xdr:col>
      <xdr:colOff>53975</xdr:colOff>
      <xdr:row>39</xdr:row>
      <xdr:rowOff>102362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・類似団体平均をやや下回っている。これは多くの事業に電源三法交付金を充当し、地方債の抑制を図ってきたためである。今後も新規地方債の抑制に努め、財政の健全化を図る。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104139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0657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81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のは、補助費等及び扶助費が主な要因である。補助費等については、一部事務組合の負担金が高いことが大きな要因となっているため、一部事務組合の人件費や物件費の抑制に一層努めること、扶助費については、障害者措置費関連及び児童措置費関連が高くなっていることが要因であるため、今後も適正な取り組み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39370</xdr:rowOff>
    </xdr:from>
    <xdr:to>
      <xdr:col>82</xdr:col>
      <xdr:colOff>107950</xdr:colOff>
      <xdr:row>81</xdr:row>
      <xdr:rowOff>62230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926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73661</xdr:rowOff>
    </xdr:from>
    <xdr:to>
      <xdr:col>78</xdr:col>
      <xdr:colOff>69850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7896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73661</xdr:rowOff>
    </xdr:from>
    <xdr:to>
      <xdr:col>73</xdr:col>
      <xdr:colOff>180975</xdr:colOff>
      <xdr:row>81</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7896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66039</xdr:rowOff>
    </xdr:from>
    <xdr:to>
      <xdr:col>69</xdr:col>
      <xdr:colOff>92075</xdr:colOff>
      <xdr:row>81</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953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160020</xdr:rowOff>
    </xdr:from>
    <xdr:to>
      <xdr:col>82</xdr:col>
      <xdr:colOff>158750</xdr:colOff>
      <xdr:row>81</xdr:row>
      <xdr:rowOff>90170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132097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11430</xdr:rowOff>
    </xdr:from>
    <xdr:to>
      <xdr:col>78</xdr:col>
      <xdr:colOff>120650</xdr:colOff>
      <xdr:row>81</xdr:row>
      <xdr:rowOff>113030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97807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22861</xdr:rowOff>
    </xdr:from>
    <xdr:to>
      <xdr:col>74</xdr:col>
      <xdr:colOff>31750</xdr:colOff>
      <xdr:row>80</xdr:row>
      <xdr:rowOff>124461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109238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19050</xdr:rowOff>
    </xdr:from>
    <xdr:to>
      <xdr:col>69</xdr:col>
      <xdr:colOff>142875</xdr:colOff>
      <xdr:row>81</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15239</xdr:rowOff>
    </xdr:from>
    <xdr:to>
      <xdr:col>65</xdr:col>
      <xdr:colOff>53975</xdr:colOff>
      <xdr:row>81</xdr:row>
      <xdr:rowOff>116839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101616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152310</xdr:rowOff>
    </xdr:from>
    <xdr:to>
      <xdr:col>29</xdr:col>
      <xdr:colOff>127000</xdr:colOff>
      <xdr:row>17</xdr:row>
      <xdr:rowOff>160903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4585"/>
          <a:ext cx="647700" cy="8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160903</xdr:rowOff>
    </xdr:from>
    <xdr:to>
      <xdr:col>26</xdr:col>
      <xdr:colOff>50800</xdr:colOff>
      <xdr:row>18</xdr:row>
      <xdr:rowOff>13066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23178"/>
          <a:ext cx="698500" cy="23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13066</xdr:rowOff>
    </xdr:from>
    <xdr:to>
      <xdr:col>22</xdr:col>
      <xdr:colOff>114300</xdr:colOff>
      <xdr:row>18</xdr:row>
      <xdr:rowOff>19453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6791"/>
          <a:ext cx="698500" cy="6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19453</xdr:rowOff>
    </xdr:from>
    <xdr:to>
      <xdr:col>18</xdr:col>
      <xdr:colOff>177800</xdr:colOff>
      <xdr:row>18</xdr:row>
      <xdr:rowOff>28828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3178"/>
          <a:ext cx="698500" cy="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101510</xdr:rowOff>
    </xdr:from>
    <xdr:to>
      <xdr:col>29</xdr:col>
      <xdr:colOff>177800</xdr:colOff>
      <xdr:row>18</xdr:row>
      <xdr:rowOff>31660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73587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110103</xdr:rowOff>
    </xdr:from>
    <xdr:to>
      <xdr:col>26</xdr:col>
      <xdr:colOff>101600</xdr:colOff>
      <xdr:row>18</xdr:row>
      <xdr:rowOff>40253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72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25030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58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133716</xdr:rowOff>
    </xdr:from>
    <xdr:to>
      <xdr:col>22</xdr:col>
      <xdr:colOff>165100</xdr:colOff>
      <xdr:row>18</xdr:row>
      <xdr:rowOff>63866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5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48643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8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140103</xdr:rowOff>
    </xdr:from>
    <xdr:to>
      <xdr:col>19</xdr:col>
      <xdr:colOff>38100</xdr:colOff>
      <xdr:row>18</xdr:row>
      <xdr:rowOff>70253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2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55030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8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149478</xdr:rowOff>
    </xdr:from>
    <xdr:to>
      <xdr:col>15</xdr:col>
      <xdr:colOff>101600</xdr:colOff>
      <xdr:row>18</xdr:row>
      <xdr:rowOff>79628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1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64405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264581</xdr:rowOff>
    </xdr:from>
    <xdr:to>
      <xdr:col>29</xdr:col>
      <xdr:colOff>127000</xdr:colOff>
      <xdr:row>35</xdr:row>
      <xdr:rowOff>296580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74931"/>
          <a:ext cx="647700" cy="31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284789</xdr:rowOff>
    </xdr:from>
    <xdr:to>
      <xdr:col>26</xdr:col>
      <xdr:colOff>50800</xdr:colOff>
      <xdr:row>35</xdr:row>
      <xdr:rowOff>296580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95139"/>
          <a:ext cx="698500" cy="1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284789</xdr:rowOff>
    </xdr:from>
    <xdr:to>
      <xdr:col>22</xdr:col>
      <xdr:colOff>114300</xdr:colOff>
      <xdr:row>35</xdr:row>
      <xdr:rowOff>302697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95139"/>
          <a:ext cx="698500" cy="17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302697</xdr:rowOff>
    </xdr:from>
    <xdr:to>
      <xdr:col>18</xdr:col>
      <xdr:colOff>177800</xdr:colOff>
      <xdr:row>35</xdr:row>
      <xdr:rowOff>317314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13047"/>
          <a:ext cx="698500" cy="14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213781</xdr:rowOff>
    </xdr:from>
    <xdr:to>
      <xdr:col>29</xdr:col>
      <xdr:colOff>177800</xdr:colOff>
      <xdr:row>35</xdr:row>
      <xdr:rowOff>315381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24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185858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9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245780</xdr:rowOff>
    </xdr:from>
    <xdr:to>
      <xdr:col>26</xdr:col>
      <xdr:colOff>101600</xdr:colOff>
      <xdr:row>36</xdr:row>
      <xdr:rowOff>4480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56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332157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4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233989</xdr:rowOff>
    </xdr:from>
    <xdr:to>
      <xdr:col>22</xdr:col>
      <xdr:colOff>165100</xdr:colOff>
      <xdr:row>35</xdr:row>
      <xdr:rowOff>335589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4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320366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3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251897</xdr:rowOff>
    </xdr:from>
    <xdr:to>
      <xdr:col>19</xdr:col>
      <xdr:colOff>38100</xdr:colOff>
      <xdr:row>36</xdr:row>
      <xdr:rowOff>10597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62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338274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4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266514</xdr:rowOff>
    </xdr:from>
    <xdr:to>
      <xdr:col>15</xdr:col>
      <xdr:colOff>101600</xdr:colOff>
      <xdr:row>36</xdr:row>
      <xdr:rowOff>25214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76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9991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6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4,181
4,058
126.38
4,759,915
4,648,005
106,025
2,401,087
3,263,501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100324</xdr:rowOff>
    </xdr:from>
    <xdr:to>
      <xdr:col>24</xdr:col>
      <xdr:colOff>63500</xdr:colOff>
      <xdr:row>37</xdr:row>
      <xdr:rowOff>101084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43974"/>
          <a:ext cx="8382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100324</xdr:rowOff>
    </xdr:from>
    <xdr:to>
      <xdr:col>19</xdr:col>
      <xdr:colOff>177800</xdr:colOff>
      <xdr:row>37</xdr:row>
      <xdr:rowOff>121677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43974"/>
          <a:ext cx="889000" cy="2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116158</xdr:rowOff>
    </xdr:from>
    <xdr:to>
      <xdr:col>15</xdr:col>
      <xdr:colOff>50800</xdr:colOff>
      <xdr:row>37</xdr:row>
      <xdr:rowOff>121677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59808"/>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116158</xdr:rowOff>
    </xdr:from>
    <xdr:to>
      <xdr:col>10</xdr:col>
      <xdr:colOff>114300</xdr:colOff>
      <xdr:row>37</xdr:row>
      <xdr:rowOff>149800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59808"/>
          <a:ext cx="8890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50284</xdr:rowOff>
    </xdr:from>
    <xdr:to>
      <xdr:col>24</xdr:col>
      <xdr:colOff>114300</xdr:colOff>
      <xdr:row>37</xdr:row>
      <xdr:rowOff>151884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136661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49524</xdr:rowOff>
    </xdr:from>
    <xdr:to>
      <xdr:col>20</xdr:col>
      <xdr:colOff>38100</xdr:colOff>
      <xdr:row>37</xdr:row>
      <xdr:rowOff>151124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9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142250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8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70877</xdr:rowOff>
    </xdr:from>
    <xdr:to>
      <xdr:col>15</xdr:col>
      <xdr:colOff>101600</xdr:colOff>
      <xdr:row>38</xdr:row>
      <xdr:rowOff>1026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45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163604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0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65358</xdr:rowOff>
    </xdr:from>
    <xdr:to>
      <xdr:col>10</xdr:col>
      <xdr:colOff>165100</xdr:colOff>
      <xdr:row>37</xdr:row>
      <xdr:rowOff>166958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158085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0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99000</xdr:rowOff>
    </xdr:from>
    <xdr:to>
      <xdr:col>6</xdr:col>
      <xdr:colOff>38100</xdr:colOff>
      <xdr:row>38</xdr:row>
      <xdr:rowOff>29150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20277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149320</xdr:rowOff>
    </xdr:from>
    <xdr:to>
      <xdr:col>24</xdr:col>
      <xdr:colOff>63500</xdr:colOff>
      <xdr:row>58</xdr:row>
      <xdr:rowOff>4201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21970"/>
          <a:ext cx="838200" cy="2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149320</xdr:rowOff>
    </xdr:from>
    <xdr:to>
      <xdr:col>19</xdr:col>
      <xdr:colOff>177800</xdr:colOff>
      <xdr:row>58</xdr:row>
      <xdr:rowOff>30024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21970"/>
          <a:ext cx="889000" cy="5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156341</xdr:rowOff>
    </xdr:from>
    <xdr:to>
      <xdr:col>15</xdr:col>
      <xdr:colOff>50800</xdr:colOff>
      <xdr:row>58</xdr:row>
      <xdr:rowOff>30024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28991"/>
          <a:ext cx="889000" cy="4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156341</xdr:rowOff>
    </xdr:from>
    <xdr:to>
      <xdr:col>10</xdr:col>
      <xdr:colOff>114300</xdr:colOff>
      <xdr:row>58</xdr:row>
      <xdr:rowOff>10876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28991"/>
          <a:ext cx="8890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124851</xdr:rowOff>
    </xdr:from>
    <xdr:to>
      <xdr:col>24</xdr:col>
      <xdr:colOff>114300</xdr:colOff>
      <xdr:row>58</xdr:row>
      <xdr:rowOff>55001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39778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98520</xdr:rowOff>
    </xdr:from>
    <xdr:to>
      <xdr:col>20</xdr:col>
      <xdr:colOff>38100</xdr:colOff>
      <xdr:row>58</xdr:row>
      <xdr:rowOff>28670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19797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6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150674</xdr:rowOff>
    </xdr:from>
    <xdr:to>
      <xdr:col>15</xdr:col>
      <xdr:colOff>101600</xdr:colOff>
      <xdr:row>58</xdr:row>
      <xdr:rowOff>80824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71951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1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105541</xdr:rowOff>
    </xdr:from>
    <xdr:to>
      <xdr:col>10</xdr:col>
      <xdr:colOff>165100</xdr:colOff>
      <xdr:row>58</xdr:row>
      <xdr:rowOff>35691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26818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131526</xdr:rowOff>
    </xdr:from>
    <xdr:to>
      <xdr:col>6</xdr:col>
      <xdr:colOff>38100</xdr:colOff>
      <xdr:row>58</xdr:row>
      <xdr:rowOff>61676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52803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9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35060</xdr:rowOff>
    </xdr:from>
    <xdr:to>
      <xdr:col>24</xdr:col>
      <xdr:colOff>63500</xdr:colOff>
      <xdr:row>78</xdr:row>
      <xdr:rowOff>79998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08160"/>
          <a:ext cx="838200" cy="4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9677</xdr:rowOff>
    </xdr:from>
    <xdr:to>
      <xdr:col>19</xdr:col>
      <xdr:colOff>177800</xdr:colOff>
      <xdr:row>78</xdr:row>
      <xdr:rowOff>35060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82777"/>
          <a:ext cx="889000" cy="2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9677</xdr:rowOff>
    </xdr:from>
    <xdr:to>
      <xdr:col>15</xdr:col>
      <xdr:colOff>50800</xdr:colOff>
      <xdr:row>78</xdr:row>
      <xdr:rowOff>18258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82777"/>
          <a:ext cx="8890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18258</xdr:rowOff>
    </xdr:from>
    <xdr:to>
      <xdr:col>10</xdr:col>
      <xdr:colOff>114300</xdr:colOff>
      <xdr:row>78</xdr:row>
      <xdr:rowOff>78773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91358"/>
          <a:ext cx="889000" cy="6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29198</xdr:rowOff>
    </xdr:from>
    <xdr:to>
      <xdr:col>24</xdr:col>
      <xdr:colOff>114300</xdr:colOff>
      <xdr:row>78</xdr:row>
      <xdr:rowOff>130798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115575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155710</xdr:rowOff>
    </xdr:from>
    <xdr:to>
      <xdr:col>20</xdr:col>
      <xdr:colOff>38100</xdr:colOff>
      <xdr:row>78</xdr:row>
      <xdr:rowOff>85860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76987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5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130327</xdr:rowOff>
    </xdr:from>
    <xdr:to>
      <xdr:col>15</xdr:col>
      <xdr:colOff>101600</xdr:colOff>
      <xdr:row>78</xdr:row>
      <xdr:rowOff>60477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51604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2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138908</xdr:rowOff>
    </xdr:from>
    <xdr:to>
      <xdr:col>10</xdr:col>
      <xdr:colOff>165100</xdr:colOff>
      <xdr:row>78</xdr:row>
      <xdr:rowOff>69058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60185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27973</xdr:rowOff>
    </xdr:from>
    <xdr:to>
      <xdr:col>6</xdr:col>
      <xdr:colOff>38100</xdr:colOff>
      <xdr:row>78</xdr:row>
      <xdr:rowOff>129573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120700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164161</xdr:rowOff>
    </xdr:from>
    <xdr:to>
      <xdr:col>24</xdr:col>
      <xdr:colOff>63500</xdr:colOff>
      <xdr:row>94</xdr:row>
      <xdr:rowOff>127797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09011"/>
          <a:ext cx="838200" cy="13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18512</xdr:rowOff>
    </xdr:from>
    <xdr:to>
      <xdr:col>19</xdr:col>
      <xdr:colOff>177800</xdr:colOff>
      <xdr:row>94</xdr:row>
      <xdr:rowOff>127797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34812"/>
          <a:ext cx="889000" cy="10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18512</xdr:rowOff>
    </xdr:from>
    <xdr:to>
      <xdr:col>15</xdr:col>
      <xdr:colOff>50800</xdr:colOff>
      <xdr:row>95</xdr:row>
      <xdr:rowOff>73140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34812"/>
          <a:ext cx="889000" cy="2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73140</xdr:rowOff>
    </xdr:from>
    <xdr:to>
      <xdr:col>10</xdr:col>
      <xdr:colOff>114300</xdr:colOff>
      <xdr:row>95</xdr:row>
      <xdr:rowOff>117260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60890"/>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113361</xdr:rowOff>
    </xdr:from>
    <xdr:to>
      <xdr:col>24</xdr:col>
      <xdr:colOff>114300</xdr:colOff>
      <xdr:row>94</xdr:row>
      <xdr:rowOff>43511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136238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0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76997</xdr:rowOff>
    </xdr:from>
    <xdr:to>
      <xdr:col>20</xdr:col>
      <xdr:colOff>38100</xdr:colOff>
      <xdr:row>95</xdr:row>
      <xdr:rowOff>7147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23674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6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139162</xdr:rowOff>
    </xdr:from>
    <xdr:to>
      <xdr:col>15</xdr:col>
      <xdr:colOff>101600</xdr:colOff>
      <xdr:row>94</xdr:row>
      <xdr:rowOff>69312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85839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5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22340</xdr:rowOff>
    </xdr:from>
    <xdr:to>
      <xdr:col>10</xdr:col>
      <xdr:colOff>165100</xdr:colOff>
      <xdr:row>95</xdr:row>
      <xdr:rowOff>123940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140467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66460</xdr:rowOff>
    </xdr:from>
    <xdr:to>
      <xdr:col>6</xdr:col>
      <xdr:colOff>38100</xdr:colOff>
      <xdr:row>95</xdr:row>
      <xdr:rowOff>168060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2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28922</xdr:rowOff>
    </xdr:from>
    <xdr:to>
      <xdr:col>55</xdr:col>
      <xdr:colOff>0</xdr:colOff>
      <xdr:row>37</xdr:row>
      <xdr:rowOff>61267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72572"/>
          <a:ext cx="838200" cy="3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61267</xdr:rowOff>
    </xdr:from>
    <xdr:to>
      <xdr:col>50</xdr:col>
      <xdr:colOff>114300</xdr:colOff>
      <xdr:row>37</xdr:row>
      <xdr:rowOff>110582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04917"/>
          <a:ext cx="889000" cy="4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82331</xdr:rowOff>
    </xdr:from>
    <xdr:to>
      <xdr:col>45</xdr:col>
      <xdr:colOff>177800</xdr:colOff>
      <xdr:row>37</xdr:row>
      <xdr:rowOff>110582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54531"/>
          <a:ext cx="889000" cy="19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82331</xdr:rowOff>
    </xdr:from>
    <xdr:to>
      <xdr:col>41</xdr:col>
      <xdr:colOff>50800</xdr:colOff>
      <xdr:row>37</xdr:row>
      <xdr:rowOff>98171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54531"/>
          <a:ext cx="889000" cy="18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149572</xdr:rowOff>
    </xdr:from>
    <xdr:to>
      <xdr:col>55</xdr:col>
      <xdr:colOff>50800</xdr:colOff>
      <xdr:row>37</xdr:row>
      <xdr:rowOff>79722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127999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0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10467</xdr:rowOff>
    </xdr:from>
    <xdr:to>
      <xdr:col>50</xdr:col>
      <xdr:colOff>165100</xdr:colOff>
      <xdr:row>37</xdr:row>
      <xdr:rowOff>112067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5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103194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4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59782</xdr:rowOff>
    </xdr:from>
    <xdr:to>
      <xdr:col>46</xdr:col>
      <xdr:colOff>38100</xdr:colOff>
      <xdr:row>37</xdr:row>
      <xdr:rowOff>161382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152509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9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31531</xdr:rowOff>
    </xdr:from>
    <xdr:to>
      <xdr:col>41</xdr:col>
      <xdr:colOff>101600</xdr:colOff>
      <xdr:row>36</xdr:row>
      <xdr:rowOff>133131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124258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9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47371</xdr:rowOff>
    </xdr:from>
    <xdr:to>
      <xdr:col>36</xdr:col>
      <xdr:colOff>165100</xdr:colOff>
      <xdr:row>37</xdr:row>
      <xdr:rowOff>148971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140098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8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109049</xdr:rowOff>
    </xdr:from>
    <xdr:to>
      <xdr:col>55</xdr:col>
      <xdr:colOff>0</xdr:colOff>
      <xdr:row>58</xdr:row>
      <xdr:rowOff>149470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53149"/>
          <a:ext cx="838200" cy="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149470</xdr:rowOff>
    </xdr:from>
    <xdr:to>
      <xdr:col>50</xdr:col>
      <xdr:colOff>114300</xdr:colOff>
      <xdr:row>58</xdr:row>
      <xdr:rowOff>154292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93570"/>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112929</xdr:rowOff>
    </xdr:from>
    <xdr:to>
      <xdr:col>45</xdr:col>
      <xdr:colOff>177800</xdr:colOff>
      <xdr:row>58</xdr:row>
      <xdr:rowOff>154292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57029"/>
          <a:ext cx="889000" cy="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96327</xdr:rowOff>
    </xdr:from>
    <xdr:to>
      <xdr:col>41</xdr:col>
      <xdr:colOff>50800</xdr:colOff>
      <xdr:row>58</xdr:row>
      <xdr:rowOff>112929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68977"/>
          <a:ext cx="889000" cy="18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58249</xdr:rowOff>
    </xdr:from>
    <xdr:to>
      <xdr:col>55</xdr:col>
      <xdr:colOff>50800</xdr:colOff>
      <xdr:row>58</xdr:row>
      <xdr:rowOff>159849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144626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1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98670</xdr:rowOff>
    </xdr:from>
    <xdr:to>
      <xdr:col>50</xdr:col>
      <xdr:colOff>165100</xdr:colOff>
      <xdr:row>59</xdr:row>
      <xdr:rowOff>28820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19947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3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103492</xdr:rowOff>
    </xdr:from>
    <xdr:to>
      <xdr:col>46</xdr:col>
      <xdr:colOff>38100</xdr:colOff>
      <xdr:row>59</xdr:row>
      <xdr:rowOff>33642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24769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62129</xdr:rowOff>
    </xdr:from>
    <xdr:to>
      <xdr:col>41</xdr:col>
      <xdr:colOff>101600</xdr:colOff>
      <xdr:row>58</xdr:row>
      <xdr:rowOff>163729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154856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9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45527</xdr:rowOff>
    </xdr:from>
    <xdr:to>
      <xdr:col>36</xdr:col>
      <xdr:colOff>165100</xdr:colOff>
      <xdr:row>57</xdr:row>
      <xdr:rowOff>147127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1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163654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9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90033</xdr:rowOff>
    </xdr:from>
    <xdr:to>
      <xdr:col>55</xdr:col>
      <xdr:colOff>0</xdr:colOff>
      <xdr:row>79</xdr:row>
      <xdr:rowOff>96416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34583"/>
          <a:ext cx="8382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90033</xdr:rowOff>
    </xdr:from>
    <xdr:to>
      <xdr:col>50</xdr:col>
      <xdr:colOff>114300</xdr:colOff>
      <xdr:row>79</xdr:row>
      <xdr:rowOff>92086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34583"/>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66142</xdr:rowOff>
    </xdr:from>
    <xdr:to>
      <xdr:col>45</xdr:col>
      <xdr:colOff>177800</xdr:colOff>
      <xdr:row>79</xdr:row>
      <xdr:rowOff>92086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10692"/>
          <a:ext cx="889000" cy="2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156916</xdr:rowOff>
    </xdr:from>
    <xdr:to>
      <xdr:col>41</xdr:col>
      <xdr:colOff>50800</xdr:colOff>
      <xdr:row>79</xdr:row>
      <xdr:rowOff>66142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58566"/>
          <a:ext cx="889000" cy="25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45616</xdr:rowOff>
    </xdr:from>
    <xdr:to>
      <xdr:col>55</xdr:col>
      <xdr:colOff>50800</xdr:colOff>
      <xdr:row>79</xdr:row>
      <xdr:rowOff>147216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9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131993</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39233</xdr:rowOff>
    </xdr:from>
    <xdr:to>
      <xdr:col>50</xdr:col>
      <xdr:colOff>165100</xdr:colOff>
      <xdr:row>79</xdr:row>
      <xdr:rowOff>140833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131960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41286</xdr:rowOff>
    </xdr:from>
    <xdr:to>
      <xdr:col>46</xdr:col>
      <xdr:colOff>38100</xdr:colOff>
      <xdr:row>79</xdr:row>
      <xdr:rowOff>142886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134013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7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15342</xdr:rowOff>
    </xdr:from>
    <xdr:to>
      <xdr:col>41</xdr:col>
      <xdr:colOff>101600</xdr:colOff>
      <xdr:row>79</xdr:row>
      <xdr:rowOff>116942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108069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106116</xdr:rowOff>
    </xdr:from>
    <xdr:to>
      <xdr:col>36</xdr:col>
      <xdr:colOff>165100</xdr:colOff>
      <xdr:row>78</xdr:row>
      <xdr:rowOff>36266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52793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8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126884</xdr:rowOff>
    </xdr:from>
    <xdr:to>
      <xdr:col>55</xdr:col>
      <xdr:colOff>0</xdr:colOff>
      <xdr:row>99</xdr:row>
      <xdr:rowOff>17690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28984"/>
          <a:ext cx="838200" cy="6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17690</xdr:rowOff>
    </xdr:from>
    <xdr:to>
      <xdr:col>50</xdr:col>
      <xdr:colOff>114300</xdr:colOff>
      <xdr:row>99</xdr:row>
      <xdr:rowOff>23732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91240"/>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162528</xdr:rowOff>
    </xdr:from>
    <xdr:to>
      <xdr:col>45</xdr:col>
      <xdr:colOff>177800</xdr:colOff>
      <xdr:row>99</xdr:row>
      <xdr:rowOff>23732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64628"/>
          <a:ext cx="889000" cy="3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148219</xdr:rowOff>
    </xdr:from>
    <xdr:to>
      <xdr:col>41</xdr:col>
      <xdr:colOff>50800</xdr:colOff>
      <xdr:row>98</xdr:row>
      <xdr:rowOff>162528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50319"/>
          <a:ext cx="889000" cy="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76084</xdr:rowOff>
    </xdr:from>
    <xdr:to>
      <xdr:col>55</xdr:col>
      <xdr:colOff>50800</xdr:colOff>
      <xdr:row>99</xdr:row>
      <xdr:rowOff>6234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54511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5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138340</xdr:rowOff>
    </xdr:from>
    <xdr:to>
      <xdr:col>50</xdr:col>
      <xdr:colOff>165100</xdr:colOff>
      <xdr:row>99</xdr:row>
      <xdr:rowOff>68490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59617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144382</xdr:rowOff>
    </xdr:from>
    <xdr:to>
      <xdr:col>46</xdr:col>
      <xdr:colOff>38100</xdr:colOff>
      <xdr:row>99</xdr:row>
      <xdr:rowOff>74532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65659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111728</xdr:rowOff>
    </xdr:from>
    <xdr:to>
      <xdr:col>41</xdr:col>
      <xdr:colOff>101600</xdr:colOff>
      <xdr:row>99</xdr:row>
      <xdr:rowOff>41878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33005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0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97419</xdr:rowOff>
    </xdr:from>
    <xdr:to>
      <xdr:col>36</xdr:col>
      <xdr:colOff>165100</xdr:colOff>
      <xdr:row>99</xdr:row>
      <xdr:rowOff>27569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18696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9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38526</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5076"/>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38526</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5076"/>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159176</xdr:rowOff>
    </xdr:from>
    <xdr:to>
      <xdr:col>76</xdr:col>
      <xdr:colOff>165100</xdr:colOff>
      <xdr:row>39</xdr:row>
      <xdr:rowOff>89326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80453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32412</xdr:rowOff>
    </xdr:from>
    <xdr:to>
      <xdr:col>85</xdr:col>
      <xdr:colOff>127000</xdr:colOff>
      <xdr:row>78</xdr:row>
      <xdr:rowOff>58996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05512"/>
          <a:ext cx="838200" cy="2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55789</xdr:rowOff>
    </xdr:from>
    <xdr:to>
      <xdr:col>81</xdr:col>
      <xdr:colOff>50800</xdr:colOff>
      <xdr:row>78</xdr:row>
      <xdr:rowOff>58996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428889"/>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55789</xdr:rowOff>
    </xdr:from>
    <xdr:to>
      <xdr:col>76</xdr:col>
      <xdr:colOff>114300</xdr:colOff>
      <xdr:row>78</xdr:row>
      <xdr:rowOff>70163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28889"/>
          <a:ext cx="8890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70163</xdr:rowOff>
    </xdr:from>
    <xdr:to>
      <xdr:col>71</xdr:col>
      <xdr:colOff>177800</xdr:colOff>
      <xdr:row>78</xdr:row>
      <xdr:rowOff>73547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4326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153062</xdr:rowOff>
    </xdr:from>
    <xdr:to>
      <xdr:col>85</xdr:col>
      <xdr:colOff>177800</xdr:colOff>
      <xdr:row>78</xdr:row>
      <xdr:rowOff>83212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67989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6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8196</xdr:rowOff>
    </xdr:from>
    <xdr:to>
      <xdr:col>81</xdr:col>
      <xdr:colOff>101600</xdr:colOff>
      <xdr:row>78</xdr:row>
      <xdr:rowOff>109796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100923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7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4989</xdr:rowOff>
    </xdr:from>
    <xdr:to>
      <xdr:col>76</xdr:col>
      <xdr:colOff>165100</xdr:colOff>
      <xdr:row>78</xdr:row>
      <xdr:rowOff>106589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97716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19363</xdr:rowOff>
    </xdr:from>
    <xdr:to>
      <xdr:col>72</xdr:col>
      <xdr:colOff>38100</xdr:colOff>
      <xdr:row>78</xdr:row>
      <xdr:rowOff>120963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112090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22747</xdr:rowOff>
    </xdr:from>
    <xdr:to>
      <xdr:col>67</xdr:col>
      <xdr:colOff>101600</xdr:colOff>
      <xdr:row>78</xdr:row>
      <xdr:rowOff>124347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115474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8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19465</xdr:rowOff>
    </xdr:from>
    <xdr:to>
      <xdr:col>85</xdr:col>
      <xdr:colOff>127000</xdr:colOff>
      <xdr:row>98</xdr:row>
      <xdr:rowOff>130635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21565"/>
          <a:ext cx="838200" cy="1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89641</xdr:rowOff>
    </xdr:from>
    <xdr:to>
      <xdr:col>81</xdr:col>
      <xdr:colOff>50800</xdr:colOff>
      <xdr:row>98</xdr:row>
      <xdr:rowOff>130635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1741"/>
          <a:ext cx="889000" cy="4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89641</xdr:rowOff>
    </xdr:from>
    <xdr:to>
      <xdr:col>76</xdr:col>
      <xdr:colOff>114300</xdr:colOff>
      <xdr:row>98</xdr:row>
      <xdr:rowOff>104082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1741"/>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104082</xdr:rowOff>
    </xdr:from>
    <xdr:to>
      <xdr:col>71</xdr:col>
      <xdr:colOff>177800</xdr:colOff>
      <xdr:row>99</xdr:row>
      <xdr:rowOff>28711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06182"/>
          <a:ext cx="889000" cy="9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140115</xdr:rowOff>
    </xdr:from>
    <xdr:to>
      <xdr:col>85</xdr:col>
      <xdr:colOff>177800</xdr:colOff>
      <xdr:row>98</xdr:row>
      <xdr:rowOff>70265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162992</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79835</xdr:rowOff>
    </xdr:from>
    <xdr:to>
      <xdr:col>81</xdr:col>
      <xdr:colOff>101600</xdr:colOff>
      <xdr:row>99</xdr:row>
      <xdr:rowOff>9985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1112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38841</xdr:rowOff>
    </xdr:from>
    <xdr:to>
      <xdr:col>76</xdr:col>
      <xdr:colOff>165100</xdr:colOff>
      <xdr:row>98</xdr:row>
      <xdr:rowOff>140441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131568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53282</xdr:rowOff>
    </xdr:from>
    <xdr:to>
      <xdr:col>72</xdr:col>
      <xdr:colOff>38100</xdr:colOff>
      <xdr:row>98</xdr:row>
      <xdr:rowOff>154882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171409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63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149361</xdr:rowOff>
    </xdr:from>
    <xdr:to>
      <xdr:col>67</xdr:col>
      <xdr:colOff>101600</xdr:colOff>
      <xdr:row>99</xdr:row>
      <xdr:rowOff>79511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70638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153930</xdr:rowOff>
    </xdr:from>
    <xdr:to>
      <xdr:col>116</xdr:col>
      <xdr:colOff>63500</xdr:colOff>
      <xdr:row>39</xdr:row>
      <xdr:rowOff>1454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69030"/>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150578</xdr:rowOff>
    </xdr:from>
    <xdr:to>
      <xdr:col>111</xdr:col>
      <xdr:colOff>177800</xdr:colOff>
      <xdr:row>39</xdr:row>
      <xdr:rowOff>1454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65678"/>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141433</xdr:rowOff>
    </xdr:from>
    <xdr:to>
      <xdr:col>107</xdr:col>
      <xdr:colOff>50800</xdr:colOff>
      <xdr:row>38</xdr:row>
      <xdr:rowOff>150578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5653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104610</xdr:rowOff>
    </xdr:from>
    <xdr:to>
      <xdr:col>102</xdr:col>
      <xdr:colOff>114300</xdr:colOff>
      <xdr:row>38</xdr:row>
      <xdr:rowOff>141433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19710"/>
          <a:ext cx="8890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103130</xdr:rowOff>
    </xdr:from>
    <xdr:to>
      <xdr:col>116</xdr:col>
      <xdr:colOff>114300</xdr:colOff>
      <xdr:row>39</xdr:row>
      <xdr:rowOff>33280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75042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122104</xdr:rowOff>
    </xdr:from>
    <xdr:to>
      <xdr:col>112</xdr:col>
      <xdr:colOff>38100</xdr:colOff>
      <xdr:row>39</xdr:row>
      <xdr:rowOff>52254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43381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72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99778</xdr:rowOff>
    </xdr:from>
    <xdr:to>
      <xdr:col>107</xdr:col>
      <xdr:colOff>101600</xdr:colOff>
      <xdr:row>39</xdr:row>
      <xdr:rowOff>29928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46455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3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90633</xdr:rowOff>
    </xdr:from>
    <xdr:to>
      <xdr:col>102</xdr:col>
      <xdr:colOff>165100</xdr:colOff>
      <xdr:row>39</xdr:row>
      <xdr:rowOff>20783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37311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3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53810</xdr:rowOff>
    </xdr:from>
    <xdr:to>
      <xdr:col>98</xdr:col>
      <xdr:colOff>38100</xdr:colOff>
      <xdr:row>38</xdr:row>
      <xdr:rowOff>155410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34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114545</xdr:rowOff>
    </xdr:from>
    <xdr:to>
      <xdr:col>116</xdr:col>
      <xdr:colOff>63500</xdr:colOff>
      <xdr:row>58</xdr:row>
      <xdr:rowOff>115167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8645"/>
          <a:ext cx="8382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115167</xdr:rowOff>
    </xdr:from>
    <xdr:to>
      <xdr:col>111</xdr:col>
      <xdr:colOff>177800</xdr:colOff>
      <xdr:row>58</xdr:row>
      <xdr:rowOff>115880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59267"/>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114106</xdr:rowOff>
    </xdr:from>
    <xdr:to>
      <xdr:col>107</xdr:col>
      <xdr:colOff>50800</xdr:colOff>
      <xdr:row>58</xdr:row>
      <xdr:rowOff>115880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58206"/>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114106</xdr:rowOff>
    </xdr:from>
    <xdr:to>
      <xdr:col>102</xdr:col>
      <xdr:colOff>114300</xdr:colOff>
      <xdr:row>58</xdr:row>
      <xdr:rowOff>114463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58206"/>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63745</xdr:rowOff>
    </xdr:from>
    <xdr:to>
      <xdr:col>116</xdr:col>
      <xdr:colOff>114300</xdr:colOff>
      <xdr:row>58</xdr:row>
      <xdr:rowOff>165345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64367</xdr:rowOff>
    </xdr:from>
    <xdr:to>
      <xdr:col>112</xdr:col>
      <xdr:colOff>38100</xdr:colOff>
      <xdr:row>58</xdr:row>
      <xdr:rowOff>165967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157094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65080</xdr:rowOff>
    </xdr:from>
    <xdr:to>
      <xdr:col>107</xdr:col>
      <xdr:colOff>101600</xdr:colOff>
      <xdr:row>58</xdr:row>
      <xdr:rowOff>166680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157807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0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63306</xdr:rowOff>
    </xdr:from>
    <xdr:to>
      <xdr:col>102</xdr:col>
      <xdr:colOff>165100</xdr:colOff>
      <xdr:row>58</xdr:row>
      <xdr:rowOff>164906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156033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63663</xdr:rowOff>
    </xdr:from>
    <xdr:to>
      <xdr:col>98</xdr:col>
      <xdr:colOff>38100</xdr:colOff>
      <xdr:row>58</xdr:row>
      <xdr:rowOff>165263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156390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0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86756</xdr:rowOff>
    </xdr:from>
    <xdr:to>
      <xdr:col>116</xdr:col>
      <xdr:colOff>63500</xdr:colOff>
      <xdr:row>77</xdr:row>
      <xdr:rowOff>93918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88406"/>
          <a:ext cx="8382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86756</xdr:rowOff>
    </xdr:from>
    <xdr:to>
      <xdr:col>111</xdr:col>
      <xdr:colOff>177800</xdr:colOff>
      <xdr:row>77</xdr:row>
      <xdr:rowOff>103566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88406"/>
          <a:ext cx="889000" cy="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103566</xdr:rowOff>
    </xdr:from>
    <xdr:to>
      <xdr:col>107</xdr:col>
      <xdr:colOff>50800</xdr:colOff>
      <xdr:row>77</xdr:row>
      <xdr:rowOff>105440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05216"/>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105440</xdr:rowOff>
    </xdr:from>
    <xdr:to>
      <xdr:col>102</xdr:col>
      <xdr:colOff>114300</xdr:colOff>
      <xdr:row>77</xdr:row>
      <xdr:rowOff>125302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07090"/>
          <a:ext cx="889000" cy="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43118</xdr:rowOff>
    </xdr:from>
    <xdr:to>
      <xdr:col>116</xdr:col>
      <xdr:colOff>114300</xdr:colOff>
      <xdr:row>77</xdr:row>
      <xdr:rowOff>144718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21545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35956</xdr:rowOff>
    </xdr:from>
    <xdr:to>
      <xdr:col>112</xdr:col>
      <xdr:colOff>38100</xdr:colOff>
      <xdr:row>77</xdr:row>
      <xdr:rowOff>137556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128683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52766</xdr:rowOff>
    </xdr:from>
    <xdr:to>
      <xdr:col>107</xdr:col>
      <xdr:colOff>101600</xdr:colOff>
      <xdr:row>77</xdr:row>
      <xdr:rowOff>154366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145493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4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54640</xdr:rowOff>
    </xdr:from>
    <xdr:to>
      <xdr:col>102</xdr:col>
      <xdr:colOff>165100</xdr:colOff>
      <xdr:row>77</xdr:row>
      <xdr:rowOff>156240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147367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74502</xdr:rowOff>
    </xdr:from>
    <xdr:to>
      <xdr:col>98</xdr:col>
      <xdr:colOff>38100</xdr:colOff>
      <xdr:row>78</xdr:row>
      <xdr:rowOff>4652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167229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１５０，２７１円となっており、類似団体平均と比べて低い水準にある。平成２４年度から退職者職員の増加による人件費の減が主な要因であり、今後も一般職も退職者不補充等により人件費の抑制に努め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１９，２９０円となっており、類似団体と比較して一人当たりコストが高い状況となっている。これは障害者措置費関連及び児童措置費関連が高くなっていることが要因であり、今後も適正な取り組み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4,181
4,058
126.38
4,759,915
4,648,005
106,025
2,401,087
3,263,501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145967</xdr:rowOff>
    </xdr:from>
    <xdr:to>
      <xdr:col>24</xdr:col>
      <xdr:colOff>63500</xdr:colOff>
      <xdr:row>37</xdr:row>
      <xdr:rowOff>166751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89617"/>
          <a:ext cx="8382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166751</xdr:rowOff>
    </xdr:from>
    <xdr:to>
      <xdr:col>19</xdr:col>
      <xdr:colOff>177800</xdr:colOff>
      <xdr:row>37</xdr:row>
      <xdr:rowOff>167818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1040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155188</xdr:rowOff>
    </xdr:from>
    <xdr:to>
      <xdr:col>15</xdr:col>
      <xdr:colOff>50800</xdr:colOff>
      <xdr:row>37</xdr:row>
      <xdr:rowOff>167818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98838"/>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148044</xdr:rowOff>
    </xdr:from>
    <xdr:to>
      <xdr:col>10</xdr:col>
      <xdr:colOff>114300</xdr:colOff>
      <xdr:row>37</xdr:row>
      <xdr:rowOff>155188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1694"/>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95167</xdr:rowOff>
    </xdr:from>
    <xdr:to>
      <xdr:col>24</xdr:col>
      <xdr:colOff>114300</xdr:colOff>
      <xdr:row>38</xdr:row>
      <xdr:rowOff>25318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8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10094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115951</xdr:rowOff>
    </xdr:from>
    <xdr:to>
      <xdr:col>20</xdr:col>
      <xdr:colOff>38100</xdr:colOff>
      <xdr:row>38</xdr:row>
      <xdr:rowOff>46101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37228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5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117018</xdr:rowOff>
    </xdr:from>
    <xdr:to>
      <xdr:col>15</xdr:col>
      <xdr:colOff>101600</xdr:colOff>
      <xdr:row>38</xdr:row>
      <xdr:rowOff>47168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38295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104388</xdr:rowOff>
    </xdr:from>
    <xdr:to>
      <xdr:col>10</xdr:col>
      <xdr:colOff>165100</xdr:colOff>
      <xdr:row>38</xdr:row>
      <xdr:rowOff>34537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8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25664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97244</xdr:rowOff>
    </xdr:from>
    <xdr:to>
      <xdr:col>6</xdr:col>
      <xdr:colOff>38100</xdr:colOff>
      <xdr:row>38</xdr:row>
      <xdr:rowOff>27394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18521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34148</xdr:rowOff>
    </xdr:from>
    <xdr:to>
      <xdr:col>24</xdr:col>
      <xdr:colOff>63500</xdr:colOff>
      <xdr:row>57</xdr:row>
      <xdr:rowOff>76022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06798"/>
          <a:ext cx="838200" cy="4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70426</xdr:rowOff>
    </xdr:from>
    <xdr:to>
      <xdr:col>19</xdr:col>
      <xdr:colOff>177800</xdr:colOff>
      <xdr:row>57</xdr:row>
      <xdr:rowOff>76022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843076"/>
          <a:ext cx="8890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19203</xdr:rowOff>
    </xdr:from>
    <xdr:to>
      <xdr:col>15</xdr:col>
      <xdr:colOff>50800</xdr:colOff>
      <xdr:row>57</xdr:row>
      <xdr:rowOff>70426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91853"/>
          <a:ext cx="8890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19203</xdr:rowOff>
    </xdr:from>
    <xdr:to>
      <xdr:col>10</xdr:col>
      <xdr:colOff>114300</xdr:colOff>
      <xdr:row>57</xdr:row>
      <xdr:rowOff>119299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91853"/>
          <a:ext cx="889000" cy="10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154798</xdr:rowOff>
    </xdr:from>
    <xdr:to>
      <xdr:col>24</xdr:col>
      <xdr:colOff>114300</xdr:colOff>
      <xdr:row>57</xdr:row>
      <xdr:rowOff>84948</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90219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25222</xdr:rowOff>
    </xdr:from>
    <xdr:to>
      <xdr:col>20</xdr:col>
      <xdr:colOff>38100</xdr:colOff>
      <xdr:row>57</xdr:row>
      <xdr:rowOff>126822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117949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19626</xdr:rowOff>
    </xdr:from>
    <xdr:to>
      <xdr:col>15</xdr:col>
      <xdr:colOff>101600</xdr:colOff>
      <xdr:row>57</xdr:row>
      <xdr:rowOff>121226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9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112353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8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139853</xdr:rowOff>
    </xdr:from>
    <xdr:to>
      <xdr:col>10</xdr:col>
      <xdr:colOff>165100</xdr:colOff>
      <xdr:row>57</xdr:row>
      <xdr:rowOff>70003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61130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3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68499</xdr:rowOff>
    </xdr:from>
    <xdr:to>
      <xdr:col>6</xdr:col>
      <xdr:colOff>38100</xdr:colOff>
      <xdr:row>57</xdr:row>
      <xdr:rowOff>170099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161226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3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87668</xdr:rowOff>
    </xdr:from>
    <xdr:to>
      <xdr:col>24</xdr:col>
      <xdr:colOff>63500</xdr:colOff>
      <xdr:row>76</xdr:row>
      <xdr:rowOff>129231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17868"/>
          <a:ext cx="838200" cy="4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120442</xdr:rowOff>
    </xdr:from>
    <xdr:to>
      <xdr:col>19</xdr:col>
      <xdr:colOff>177800</xdr:colOff>
      <xdr:row>76</xdr:row>
      <xdr:rowOff>129231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50642"/>
          <a:ext cx="889000" cy="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120442</xdr:rowOff>
    </xdr:from>
    <xdr:to>
      <xdr:col>15</xdr:col>
      <xdr:colOff>50800</xdr:colOff>
      <xdr:row>77</xdr:row>
      <xdr:rowOff>2522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50642"/>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104384</xdr:rowOff>
    </xdr:from>
    <xdr:to>
      <xdr:col>10</xdr:col>
      <xdr:colOff>114300</xdr:colOff>
      <xdr:row>77</xdr:row>
      <xdr:rowOff>2522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791684"/>
          <a:ext cx="889000" cy="4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36868</xdr:rowOff>
    </xdr:from>
    <xdr:to>
      <xdr:col>24</xdr:col>
      <xdr:colOff>114300</xdr:colOff>
      <xdr:row>76</xdr:row>
      <xdr:rowOff>138468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15295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78431</xdr:rowOff>
    </xdr:from>
    <xdr:to>
      <xdr:col>20</xdr:col>
      <xdr:colOff>38100</xdr:colOff>
      <xdr:row>77</xdr:row>
      <xdr:rowOff>8581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171158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0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69642</xdr:rowOff>
    </xdr:from>
    <xdr:to>
      <xdr:col>15</xdr:col>
      <xdr:colOff>101600</xdr:colOff>
      <xdr:row>76</xdr:row>
      <xdr:rowOff>171242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162369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9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123172</xdr:rowOff>
    </xdr:from>
    <xdr:to>
      <xdr:col>10</xdr:col>
      <xdr:colOff>165100</xdr:colOff>
      <xdr:row>77</xdr:row>
      <xdr:rowOff>53322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44449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53584</xdr:rowOff>
    </xdr:from>
    <xdr:to>
      <xdr:col>6</xdr:col>
      <xdr:colOff>38100</xdr:colOff>
      <xdr:row>74</xdr:row>
      <xdr:rowOff>155184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7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51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51212</xdr:rowOff>
    </xdr:from>
    <xdr:to>
      <xdr:col>24</xdr:col>
      <xdr:colOff>63500</xdr:colOff>
      <xdr:row>98</xdr:row>
      <xdr:rowOff>62046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53312"/>
          <a:ext cx="838200" cy="1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60525</xdr:rowOff>
    </xdr:from>
    <xdr:to>
      <xdr:col>19</xdr:col>
      <xdr:colOff>177800</xdr:colOff>
      <xdr:row>98</xdr:row>
      <xdr:rowOff>62046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62625"/>
          <a:ext cx="8890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60525</xdr:rowOff>
    </xdr:from>
    <xdr:to>
      <xdr:col>15</xdr:col>
      <xdr:colOff>50800</xdr:colOff>
      <xdr:row>98</xdr:row>
      <xdr:rowOff>80987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62625"/>
          <a:ext cx="889000" cy="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80987</xdr:rowOff>
    </xdr:from>
    <xdr:to>
      <xdr:col>10</xdr:col>
      <xdr:colOff>114300</xdr:colOff>
      <xdr:row>98</xdr:row>
      <xdr:rowOff>89695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83087"/>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412</xdr:rowOff>
    </xdr:from>
    <xdr:to>
      <xdr:col>24</xdr:col>
      <xdr:colOff>114300</xdr:colOff>
      <xdr:row>98</xdr:row>
      <xdr:rowOff>102012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86789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11246</xdr:rowOff>
    </xdr:from>
    <xdr:to>
      <xdr:col>20</xdr:col>
      <xdr:colOff>38100</xdr:colOff>
      <xdr:row>98</xdr:row>
      <xdr:rowOff>112846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103973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9725</xdr:rowOff>
    </xdr:from>
    <xdr:to>
      <xdr:col>15</xdr:col>
      <xdr:colOff>101600</xdr:colOff>
      <xdr:row>98</xdr:row>
      <xdr:rowOff>111325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102452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0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30187</xdr:rowOff>
    </xdr:from>
    <xdr:to>
      <xdr:col>10</xdr:col>
      <xdr:colOff>165100</xdr:colOff>
      <xdr:row>98</xdr:row>
      <xdr:rowOff>131787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122914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2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38895</xdr:rowOff>
    </xdr:from>
    <xdr:to>
      <xdr:col>6</xdr:col>
      <xdr:colOff>38100</xdr:colOff>
      <xdr:row>98</xdr:row>
      <xdr:rowOff>140495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131622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98008</xdr:rowOff>
    </xdr:from>
    <xdr:to>
      <xdr:col>55</xdr:col>
      <xdr:colOff>0</xdr:colOff>
      <xdr:row>39</xdr:row>
      <xdr:rowOff>98116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4558"/>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98008</xdr:rowOff>
    </xdr:from>
    <xdr:to>
      <xdr:col>50</xdr:col>
      <xdr:colOff>114300</xdr:colOff>
      <xdr:row>39</xdr:row>
      <xdr:rowOff>98770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845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97572</xdr:rowOff>
    </xdr:from>
    <xdr:to>
      <xdr:col>45</xdr:col>
      <xdr:colOff>177800</xdr:colOff>
      <xdr:row>39</xdr:row>
      <xdr:rowOff>98770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4122"/>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97572</xdr:rowOff>
    </xdr:from>
    <xdr:to>
      <xdr:col>41</xdr:col>
      <xdr:colOff>50800</xdr:colOff>
      <xdr:row>39</xdr:row>
      <xdr:rowOff>97572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47316</xdr:rowOff>
    </xdr:from>
    <xdr:to>
      <xdr:col>55</xdr:col>
      <xdr:colOff>50800</xdr:colOff>
      <xdr:row>39</xdr:row>
      <xdr:rowOff>148916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133693</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8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47208</xdr:rowOff>
    </xdr:from>
    <xdr:to>
      <xdr:col>50</xdr:col>
      <xdr:colOff>165100</xdr:colOff>
      <xdr:row>39</xdr:row>
      <xdr:rowOff>148808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139935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64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47970</xdr:rowOff>
    </xdr:from>
    <xdr:to>
      <xdr:col>46</xdr:col>
      <xdr:colOff>38100</xdr:colOff>
      <xdr:row>39</xdr:row>
      <xdr:rowOff>149570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140697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46772</xdr:rowOff>
    </xdr:from>
    <xdr:to>
      <xdr:col>41</xdr:col>
      <xdr:colOff>101600</xdr:colOff>
      <xdr:row>39</xdr:row>
      <xdr:rowOff>148372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139499</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46772</xdr:rowOff>
    </xdr:from>
    <xdr:to>
      <xdr:col>36</xdr:col>
      <xdr:colOff>165100</xdr:colOff>
      <xdr:row>39</xdr:row>
      <xdr:rowOff>148372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139499</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156124</xdr:rowOff>
    </xdr:from>
    <xdr:to>
      <xdr:col>55</xdr:col>
      <xdr:colOff>0</xdr:colOff>
      <xdr:row>57</xdr:row>
      <xdr:rowOff>158597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28774"/>
          <a:ext cx="8382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156124</xdr:rowOff>
    </xdr:from>
    <xdr:to>
      <xdr:col>50</xdr:col>
      <xdr:colOff>114300</xdr:colOff>
      <xdr:row>58</xdr:row>
      <xdr:rowOff>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28774"/>
          <a:ext cx="889000" cy="1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133217</xdr:rowOff>
    </xdr:from>
    <xdr:to>
      <xdr:col>45</xdr:col>
      <xdr:colOff>177800</xdr:colOff>
      <xdr:row>58</xdr:row>
      <xdr:rowOff>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05867"/>
          <a:ext cx="889000" cy="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119361</xdr:rowOff>
    </xdr:from>
    <xdr:to>
      <xdr:col>41</xdr:col>
      <xdr:colOff>50800</xdr:colOff>
      <xdr:row>57</xdr:row>
      <xdr:rowOff>133217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92011"/>
          <a:ext cx="889000" cy="1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107797</xdr:rowOff>
    </xdr:from>
    <xdr:to>
      <xdr:col>55</xdr:col>
      <xdr:colOff>50800</xdr:colOff>
      <xdr:row>58</xdr:row>
      <xdr:rowOff>37947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22724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105324</xdr:rowOff>
    </xdr:from>
    <xdr:to>
      <xdr:col>50</xdr:col>
      <xdr:colOff>165100</xdr:colOff>
      <xdr:row>58</xdr:row>
      <xdr:rowOff>35474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7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26601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7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120719</xdr:rowOff>
    </xdr:from>
    <xdr:to>
      <xdr:col>46</xdr:col>
      <xdr:colOff>38100</xdr:colOff>
      <xdr:row>58</xdr:row>
      <xdr:rowOff>50869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9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41996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8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82417</xdr:rowOff>
    </xdr:from>
    <xdr:to>
      <xdr:col>41</xdr:col>
      <xdr:colOff>101600</xdr:colOff>
      <xdr:row>58</xdr:row>
      <xdr:rowOff>12567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3694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4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68561</xdr:rowOff>
    </xdr:from>
    <xdr:to>
      <xdr:col>36</xdr:col>
      <xdr:colOff>165100</xdr:colOff>
      <xdr:row>57</xdr:row>
      <xdr:rowOff>170161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161288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3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117370</xdr:rowOff>
    </xdr:from>
    <xdr:to>
      <xdr:col>55</xdr:col>
      <xdr:colOff>0</xdr:colOff>
      <xdr:row>78</xdr:row>
      <xdr:rowOff>140630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90470"/>
          <a:ext cx="8382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140630</xdr:rowOff>
    </xdr:from>
    <xdr:to>
      <xdr:col>50</xdr:col>
      <xdr:colOff>114300</xdr:colOff>
      <xdr:row>78</xdr:row>
      <xdr:rowOff>163607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513730"/>
          <a:ext cx="889000" cy="2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109541</xdr:rowOff>
    </xdr:from>
    <xdr:to>
      <xdr:col>45</xdr:col>
      <xdr:colOff>177800</xdr:colOff>
      <xdr:row>78</xdr:row>
      <xdr:rowOff>163607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82641"/>
          <a:ext cx="889000" cy="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109541</xdr:rowOff>
    </xdr:from>
    <xdr:to>
      <xdr:col>41</xdr:col>
      <xdr:colOff>50800</xdr:colOff>
      <xdr:row>78</xdr:row>
      <xdr:rowOff>146081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82641"/>
          <a:ext cx="889000" cy="3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66570</xdr:rowOff>
    </xdr:from>
    <xdr:to>
      <xdr:col>55</xdr:col>
      <xdr:colOff>50800</xdr:colOff>
      <xdr:row>78</xdr:row>
      <xdr:rowOff>168170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152947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5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89830</xdr:rowOff>
    </xdr:from>
    <xdr:to>
      <xdr:col>50</xdr:col>
      <xdr:colOff>165100</xdr:colOff>
      <xdr:row>79</xdr:row>
      <xdr:rowOff>19980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11107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112807</xdr:rowOff>
    </xdr:from>
    <xdr:to>
      <xdr:col>46</xdr:col>
      <xdr:colOff>38100</xdr:colOff>
      <xdr:row>79</xdr:row>
      <xdr:rowOff>42957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34084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7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58741</xdr:rowOff>
    </xdr:from>
    <xdr:to>
      <xdr:col>41</xdr:col>
      <xdr:colOff>101600</xdr:colOff>
      <xdr:row>78</xdr:row>
      <xdr:rowOff>160341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151468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95281</xdr:rowOff>
    </xdr:from>
    <xdr:to>
      <xdr:col>36</xdr:col>
      <xdr:colOff>165100</xdr:colOff>
      <xdr:row>79</xdr:row>
      <xdr:rowOff>25431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16558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6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51304</xdr:rowOff>
    </xdr:from>
    <xdr:to>
      <xdr:col>55</xdr:col>
      <xdr:colOff>0</xdr:colOff>
      <xdr:row>98</xdr:row>
      <xdr:rowOff>125357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53404"/>
          <a:ext cx="838200" cy="7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125357</xdr:rowOff>
    </xdr:from>
    <xdr:to>
      <xdr:col>50</xdr:col>
      <xdr:colOff>114300</xdr:colOff>
      <xdr:row>98</xdr:row>
      <xdr:rowOff>127609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27457"/>
          <a:ext cx="889000"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127609</xdr:rowOff>
    </xdr:from>
    <xdr:to>
      <xdr:col>45</xdr:col>
      <xdr:colOff>177800</xdr:colOff>
      <xdr:row>98</xdr:row>
      <xdr:rowOff>139954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29709"/>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139954</xdr:rowOff>
    </xdr:from>
    <xdr:to>
      <xdr:col>41</xdr:col>
      <xdr:colOff>50800</xdr:colOff>
      <xdr:row>98</xdr:row>
      <xdr:rowOff>145338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42054"/>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504</xdr:rowOff>
    </xdr:from>
    <xdr:to>
      <xdr:col>55</xdr:col>
      <xdr:colOff>50800</xdr:colOff>
      <xdr:row>98</xdr:row>
      <xdr:rowOff>102104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150381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8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74557</xdr:rowOff>
    </xdr:from>
    <xdr:to>
      <xdr:col>50</xdr:col>
      <xdr:colOff>165100</xdr:colOff>
      <xdr:row>99</xdr:row>
      <xdr:rowOff>4707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167284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6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76809</xdr:rowOff>
    </xdr:from>
    <xdr:to>
      <xdr:col>46</xdr:col>
      <xdr:colOff>38100</xdr:colOff>
      <xdr:row>99</xdr:row>
      <xdr:rowOff>6959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7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169536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7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89154</xdr:rowOff>
    </xdr:from>
    <xdr:to>
      <xdr:col>41</xdr:col>
      <xdr:colOff>101600</xdr:colOff>
      <xdr:row>99</xdr:row>
      <xdr:rowOff>19304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10431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94538</xdr:rowOff>
    </xdr:from>
    <xdr:to>
      <xdr:col>36</xdr:col>
      <xdr:colOff>165100</xdr:colOff>
      <xdr:row>99</xdr:row>
      <xdr:rowOff>24688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15815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100070</xdr:rowOff>
    </xdr:from>
    <xdr:to>
      <xdr:col>85</xdr:col>
      <xdr:colOff>127000</xdr:colOff>
      <xdr:row>36</xdr:row>
      <xdr:rowOff>131640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72270"/>
          <a:ext cx="8382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131640</xdr:rowOff>
    </xdr:from>
    <xdr:to>
      <xdr:col>81</xdr:col>
      <xdr:colOff>50800</xdr:colOff>
      <xdr:row>36</xdr:row>
      <xdr:rowOff>147733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03840"/>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85572</xdr:rowOff>
    </xdr:from>
    <xdr:to>
      <xdr:col>76</xdr:col>
      <xdr:colOff>114300</xdr:colOff>
      <xdr:row>36</xdr:row>
      <xdr:rowOff>147733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57772"/>
          <a:ext cx="889000" cy="6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85572</xdr:rowOff>
    </xdr:from>
    <xdr:to>
      <xdr:col>71</xdr:col>
      <xdr:colOff>177800</xdr:colOff>
      <xdr:row>36</xdr:row>
      <xdr:rowOff>167297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57772"/>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49270</xdr:rowOff>
    </xdr:from>
    <xdr:to>
      <xdr:col>85</xdr:col>
      <xdr:colOff>177800</xdr:colOff>
      <xdr:row>36</xdr:row>
      <xdr:rowOff>150870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72147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7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80840</xdr:rowOff>
    </xdr:from>
    <xdr:to>
      <xdr:col>81</xdr:col>
      <xdr:colOff>101600</xdr:colOff>
      <xdr:row>37</xdr:row>
      <xdr:rowOff>10990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27517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96933</xdr:rowOff>
    </xdr:from>
    <xdr:to>
      <xdr:col>76</xdr:col>
      <xdr:colOff>165100</xdr:colOff>
      <xdr:row>37</xdr:row>
      <xdr:rowOff>27083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6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43610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34772</xdr:rowOff>
    </xdr:from>
    <xdr:to>
      <xdr:col>72</xdr:col>
      <xdr:colOff>38100</xdr:colOff>
      <xdr:row>36</xdr:row>
      <xdr:rowOff>136372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152899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116497</xdr:rowOff>
    </xdr:from>
    <xdr:to>
      <xdr:col>67</xdr:col>
      <xdr:colOff>101600</xdr:colOff>
      <xdr:row>37</xdr:row>
      <xdr:rowOff>46647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63174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6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52007</xdr:rowOff>
    </xdr:from>
    <xdr:to>
      <xdr:col>85</xdr:col>
      <xdr:colOff>127000</xdr:colOff>
      <xdr:row>58</xdr:row>
      <xdr:rowOff>75609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96107"/>
          <a:ext cx="838200" cy="2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52007</xdr:rowOff>
    </xdr:from>
    <xdr:to>
      <xdr:col>81</xdr:col>
      <xdr:colOff>50800</xdr:colOff>
      <xdr:row>58</xdr:row>
      <xdr:rowOff>76595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96107"/>
          <a:ext cx="889000" cy="2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45913</xdr:rowOff>
    </xdr:from>
    <xdr:to>
      <xdr:col>76</xdr:col>
      <xdr:colOff>114300</xdr:colOff>
      <xdr:row>58</xdr:row>
      <xdr:rowOff>76595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90013"/>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45913</xdr:rowOff>
    </xdr:from>
    <xdr:to>
      <xdr:col>71</xdr:col>
      <xdr:colOff>177800</xdr:colOff>
      <xdr:row>58</xdr:row>
      <xdr:rowOff>80809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90013"/>
          <a:ext cx="889000" cy="3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24809</xdr:rowOff>
    </xdr:from>
    <xdr:to>
      <xdr:col>85</xdr:col>
      <xdr:colOff>177800</xdr:colOff>
      <xdr:row>58</xdr:row>
      <xdr:rowOff>126409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111186</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1207</xdr:rowOff>
    </xdr:from>
    <xdr:to>
      <xdr:col>81</xdr:col>
      <xdr:colOff>101600</xdr:colOff>
      <xdr:row>58</xdr:row>
      <xdr:rowOff>102807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4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93934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25795</xdr:rowOff>
    </xdr:from>
    <xdr:to>
      <xdr:col>76</xdr:col>
      <xdr:colOff>165100</xdr:colOff>
      <xdr:row>58</xdr:row>
      <xdr:rowOff>127395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6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118522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6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166563</xdr:rowOff>
    </xdr:from>
    <xdr:to>
      <xdr:col>72</xdr:col>
      <xdr:colOff>38100</xdr:colOff>
      <xdr:row>58</xdr:row>
      <xdr:rowOff>96713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87840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30009</xdr:rowOff>
    </xdr:from>
    <xdr:to>
      <xdr:col>67</xdr:col>
      <xdr:colOff>101600</xdr:colOff>
      <xdr:row>58</xdr:row>
      <xdr:rowOff>131609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122736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38525</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3075"/>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38525</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3075"/>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159175</xdr:rowOff>
    </xdr:from>
    <xdr:to>
      <xdr:col>76</xdr:col>
      <xdr:colOff>165100</xdr:colOff>
      <xdr:row>79</xdr:row>
      <xdr:rowOff>89325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80452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32412</xdr:rowOff>
    </xdr:from>
    <xdr:to>
      <xdr:col>85</xdr:col>
      <xdr:colOff>127000</xdr:colOff>
      <xdr:row>98</xdr:row>
      <xdr:rowOff>58996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34512"/>
          <a:ext cx="838200" cy="2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55789</xdr:rowOff>
    </xdr:from>
    <xdr:to>
      <xdr:col>81</xdr:col>
      <xdr:colOff>50800</xdr:colOff>
      <xdr:row>98</xdr:row>
      <xdr:rowOff>58996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857889"/>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55789</xdr:rowOff>
    </xdr:from>
    <xdr:to>
      <xdr:col>76</xdr:col>
      <xdr:colOff>114300</xdr:colOff>
      <xdr:row>98</xdr:row>
      <xdr:rowOff>70163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57889"/>
          <a:ext cx="8890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70163</xdr:rowOff>
    </xdr:from>
    <xdr:to>
      <xdr:col>71</xdr:col>
      <xdr:colOff>177800</xdr:colOff>
      <xdr:row>98</xdr:row>
      <xdr:rowOff>73547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7226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153062</xdr:rowOff>
    </xdr:from>
    <xdr:to>
      <xdr:col>85</xdr:col>
      <xdr:colOff>177800</xdr:colOff>
      <xdr:row>98</xdr:row>
      <xdr:rowOff>83212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67989</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8196</xdr:rowOff>
    </xdr:from>
    <xdr:to>
      <xdr:col>81</xdr:col>
      <xdr:colOff>101600</xdr:colOff>
      <xdr:row>98</xdr:row>
      <xdr:rowOff>109796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8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100923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9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4989</xdr:rowOff>
    </xdr:from>
    <xdr:to>
      <xdr:col>76</xdr:col>
      <xdr:colOff>165100</xdr:colOff>
      <xdr:row>98</xdr:row>
      <xdr:rowOff>106589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97716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9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19363</xdr:rowOff>
    </xdr:from>
    <xdr:to>
      <xdr:col>72</xdr:col>
      <xdr:colOff>38100</xdr:colOff>
      <xdr:row>98</xdr:row>
      <xdr:rowOff>120963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112090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22747</xdr:rowOff>
    </xdr:from>
    <xdr:to>
      <xdr:col>67</xdr:col>
      <xdr:colOff>101600</xdr:colOff>
      <xdr:row>98</xdr:row>
      <xdr:rowOff>124347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2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115474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・総務費は住民一人当たり２８４，６９２円と前年度に比べ大きく増加している。これはひとづくり基金積立金等の基金の積立によるものが主な要因である。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・土木費は住民一人当たり１３４，１３６円と前年度に比べ大きく増加している。これは町営住宅建設工事実施によるものが主な要因である。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５年度については、物価高騰による物件費等の増、町営住宅建設工事の実施等の財政需要があったため、実質単年度収支赤字となっているが、財政調整基金の取り崩しにより、実質収支は黒字となっている。今後も町営住宅建設工事等の大規模工事の実施を予定しているため、税収確保対策等の歳入の確保及び新規事業、経常経費等の抑制といった歳出の削減を徹底し、起債及び基金に頼ることのないよう、なお一層の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・各会計とも赤字になることなく推移している。水道事業においては、事業精査による経費削減のため黒字額が増加した。今後も安定した財政運営を図る。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3" sqref="B3:K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4759915</v>
      </c>
      <c r="BO4" s="485"/>
      <c r="BP4" s="485"/>
      <c r="BQ4" s="485"/>
      <c r="BR4" s="485"/>
      <c r="BS4" s="485"/>
      <c r="BT4" s="485"/>
      <c r="BU4" s="486"/>
      <c r="BV4" s="484">
        <v>4164121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4.4000000000000004</v>
      </c>
      <c r="CU4" s="625"/>
      <c r="CV4" s="625"/>
      <c r="CW4" s="625"/>
      <c r="CX4" s="625"/>
      <c r="CY4" s="625"/>
      <c r="CZ4" s="625"/>
      <c r="DA4" s="626"/>
      <c r="DB4" s="624">
        <v>3.2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4648005</v>
      </c>
      <c r="BO5" s="456"/>
      <c r="BP5" s="456"/>
      <c r="BQ5" s="456"/>
      <c r="BR5" s="456"/>
      <c r="BS5" s="456"/>
      <c r="BT5" s="456"/>
      <c r="BU5" s="457"/>
      <c r="BV5" s="455">
        <v>4089840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93.6</v>
      </c>
      <c r="CU5" s="453"/>
      <c r="CV5" s="453"/>
      <c r="CW5" s="453"/>
      <c r="CX5" s="453"/>
      <c r="CY5" s="453"/>
      <c r="CZ5" s="453"/>
      <c r="DA5" s="454"/>
      <c r="DB5" s="452">
        <v>92.4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111910</v>
      </c>
      <c r="BO6" s="456"/>
      <c r="BP6" s="456"/>
      <c r="BQ6" s="456"/>
      <c r="BR6" s="456"/>
      <c r="BS6" s="456"/>
      <c r="BT6" s="456"/>
      <c r="BU6" s="457"/>
      <c r="BV6" s="455">
        <v>74281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v>
      </c>
      <c r="CU6" s="599"/>
      <c r="CV6" s="599"/>
      <c r="CW6" s="599"/>
      <c r="CX6" s="599"/>
      <c r="CY6" s="599"/>
      <c r="CZ6" s="599"/>
      <c r="DA6" s="600"/>
      <c r="DB6" s="598">
        <v>93.4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5885</v>
      </c>
      <c r="BO7" s="456"/>
      <c r="BP7" s="456"/>
      <c r="BQ7" s="456"/>
      <c r="BR7" s="456"/>
      <c r="BS7" s="456"/>
      <c r="BT7" s="456"/>
      <c r="BU7" s="457"/>
      <c r="BV7" s="455">
        <v>741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2401087</v>
      </c>
      <c r="CU7" s="456"/>
      <c r="CV7" s="456"/>
      <c r="CW7" s="456"/>
      <c r="CX7" s="456"/>
      <c r="CY7" s="456"/>
      <c r="CZ7" s="456"/>
      <c r="DA7" s="457"/>
      <c r="DB7" s="455">
        <v>2332923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106025</v>
      </c>
      <c r="BO8" s="456"/>
      <c r="BP8" s="456"/>
      <c r="BQ8" s="456"/>
      <c r="BR8" s="456"/>
      <c r="BS8" s="456"/>
      <c r="BT8" s="456"/>
      <c r="BU8" s="457"/>
      <c r="BV8" s="455">
        <v>73540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0.28999999999999998</v>
      </c>
      <c r="CU8" s="559"/>
      <c r="CV8" s="559"/>
      <c r="CW8" s="559"/>
      <c r="CX8" s="559"/>
      <c r="CY8" s="559"/>
      <c r="CZ8" s="559"/>
      <c r="DA8" s="560"/>
      <c r="DB8" s="558">
        <v>0.3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4229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32485</v>
      </c>
      <c r="BO9" s="456"/>
      <c r="BP9" s="456"/>
      <c r="BQ9" s="456"/>
      <c r="BR9" s="456"/>
      <c r="BS9" s="456"/>
      <c r="BT9" s="456"/>
      <c r="BU9" s="457"/>
      <c r="BV9" s="455">
        <v>-40495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11.7</v>
      </c>
      <c r="CU9" s="453"/>
      <c r="CV9" s="453"/>
      <c r="CW9" s="453"/>
      <c r="CX9" s="453"/>
      <c r="CY9" s="453"/>
      <c r="CZ9" s="453"/>
      <c r="DA9" s="454"/>
      <c r="DB9" s="452">
        <v>11.2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4535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207858</v>
      </c>
      <c r="BO10" s="456"/>
      <c r="BP10" s="456"/>
      <c r="BQ10" s="456"/>
      <c r="BR10" s="456"/>
      <c r="BS10" s="456"/>
      <c r="BT10" s="456"/>
      <c r="BU10" s="457"/>
      <c r="BV10" s="455">
        <v>59027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4181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392448</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4058</v>
      </c>
      <c r="S13" s="543"/>
      <c r="T13" s="543"/>
      <c r="U13" s="543"/>
      <c r="V13" s="544"/>
      <c r="W13" s="545" t="s">
        <v>131</v>
      </c>
      <c r="X13" s="441"/>
      <c r="Y13" s="441"/>
      <c r="Z13" s="441"/>
      <c r="AA13" s="441"/>
      <c r="AB13" s="442"/>
      <c r="AC13" s="408">
        <v>664</v>
      </c>
      <c r="AD13" s="409"/>
      <c r="AE13" s="409"/>
      <c r="AF13" s="409"/>
      <c r="AG13" s="410"/>
      <c r="AH13" s="408">
        <v>753</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-152105</v>
      </c>
      <c r="BO13" s="456"/>
      <c r="BP13" s="456"/>
      <c r="BQ13" s="456"/>
      <c r="BR13" s="456"/>
      <c r="BS13" s="456"/>
      <c r="BT13" s="456"/>
      <c r="BU13" s="457"/>
      <c r="BV13" s="455">
        <v>18532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5.7</v>
      </c>
      <c r="CU13" s="453"/>
      <c r="CV13" s="453"/>
      <c r="CW13" s="453"/>
      <c r="CX13" s="453"/>
      <c r="CY13" s="453"/>
      <c r="CZ13" s="453"/>
      <c r="DA13" s="454"/>
      <c r="DB13" s="452">
        <v>5.5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4286</v>
      </c>
      <c r="S14" s="543"/>
      <c r="T14" s="543"/>
      <c r="U14" s="543"/>
      <c r="V14" s="544"/>
      <c r="W14" s="546"/>
      <c r="X14" s="444"/>
      <c r="Y14" s="444"/>
      <c r="Z14" s="444"/>
      <c r="AA14" s="444"/>
      <c r="AB14" s="445"/>
      <c r="AC14" s="535">
        <v>29.4</v>
      </c>
      <c r="AD14" s="536"/>
      <c r="AE14" s="536"/>
      <c r="AF14" s="536"/>
      <c r="AG14" s="537"/>
      <c r="AH14" s="535">
        <v>33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4181</v>
      </c>
      <c r="S15" s="543"/>
      <c r="T15" s="543"/>
      <c r="U15" s="543"/>
      <c r="V15" s="544"/>
      <c r="W15" s="545" t="s">
        <v>137</v>
      </c>
      <c r="X15" s="441"/>
      <c r="Y15" s="441"/>
      <c r="Z15" s="441"/>
      <c r="AA15" s="441"/>
      <c r="AB15" s="442"/>
      <c r="AC15" s="408">
        <v>650</v>
      </c>
      <c r="AD15" s="409"/>
      <c r="AE15" s="409"/>
      <c r="AF15" s="409"/>
      <c r="AG15" s="410"/>
      <c r="AH15" s="408">
        <v>580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653940</v>
      </c>
      <c r="BO15" s="485"/>
      <c r="BP15" s="485"/>
      <c r="BQ15" s="485"/>
      <c r="BR15" s="485"/>
      <c r="BS15" s="485"/>
      <c r="BT15" s="485"/>
      <c r="BU15" s="486"/>
      <c r="BV15" s="484">
        <v>644324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28.8</v>
      </c>
      <c r="AD16" s="536"/>
      <c r="AE16" s="536"/>
      <c r="AF16" s="536"/>
      <c r="AG16" s="537"/>
      <c r="AH16" s="535">
        <v>25.4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2214341</v>
      </c>
      <c r="BO16" s="456"/>
      <c r="BP16" s="456"/>
      <c r="BQ16" s="456"/>
      <c r="BR16" s="456"/>
      <c r="BS16" s="456"/>
      <c r="BT16" s="456"/>
      <c r="BU16" s="457"/>
      <c r="BV16" s="455">
        <v>2133721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941</v>
      </c>
      <c r="AD17" s="409"/>
      <c r="AE17" s="409"/>
      <c r="AF17" s="409"/>
      <c r="AG17" s="410"/>
      <c r="AH17" s="408">
        <v>947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828525</v>
      </c>
      <c r="BO17" s="456"/>
      <c r="BP17" s="456"/>
      <c r="BQ17" s="456"/>
      <c r="BR17" s="456"/>
      <c r="BS17" s="456"/>
      <c r="BT17" s="456"/>
      <c r="BU17" s="457"/>
      <c r="BV17" s="455">
        <v>816353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126.38</v>
      </c>
      <c r="M18" s="508"/>
      <c r="N18" s="508"/>
      <c r="O18" s="508"/>
      <c r="P18" s="508"/>
      <c r="Q18" s="508"/>
      <c r="R18" s="509"/>
      <c r="S18" s="509"/>
      <c r="T18" s="509"/>
      <c r="U18" s="509"/>
      <c r="V18" s="510"/>
      <c r="W18" s="526"/>
      <c r="X18" s="527"/>
      <c r="Y18" s="527"/>
      <c r="Z18" s="527"/>
      <c r="AA18" s="527"/>
      <c r="AB18" s="551"/>
      <c r="AC18" s="425">
        <v>41.7</v>
      </c>
      <c r="AD18" s="426"/>
      <c r="AE18" s="426"/>
      <c r="AF18" s="426"/>
      <c r="AG18" s="511"/>
      <c r="AH18" s="425">
        <v>41.5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2259343</v>
      </c>
      <c r="BO18" s="456"/>
      <c r="BP18" s="456"/>
      <c r="BQ18" s="456"/>
      <c r="BR18" s="456"/>
      <c r="BS18" s="456"/>
      <c r="BT18" s="456"/>
      <c r="BU18" s="457"/>
      <c r="BV18" s="455">
        <v>2157999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3394537</v>
      </c>
      <c r="BO19" s="456"/>
      <c r="BP19" s="456"/>
      <c r="BQ19" s="456"/>
      <c r="BR19" s="456"/>
      <c r="BS19" s="456"/>
      <c r="BT19" s="456"/>
      <c r="BU19" s="457"/>
      <c r="BV19" s="455">
        <v>3041470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1813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3263501</v>
      </c>
      <c r="BO22" s="485"/>
      <c r="BP22" s="485"/>
      <c r="BQ22" s="485"/>
      <c r="BR22" s="485"/>
      <c r="BS22" s="485"/>
      <c r="BT22" s="485"/>
      <c r="BU22" s="486"/>
      <c r="BV22" s="484">
        <v>3361176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2353571</v>
      </c>
      <c r="BO23" s="456"/>
      <c r="BP23" s="456"/>
      <c r="BQ23" s="456"/>
      <c r="BR23" s="456"/>
      <c r="BS23" s="456"/>
      <c r="BT23" s="456"/>
      <c r="BU23" s="457"/>
      <c r="BV23" s="455">
        <v>2490642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6780</v>
      </c>
      <c r="R24" s="409"/>
      <c r="S24" s="409"/>
      <c r="T24" s="409"/>
      <c r="U24" s="409"/>
      <c r="V24" s="410"/>
      <c r="W24" s="498"/>
      <c r="X24" s="435"/>
      <c r="Y24" s="436"/>
      <c r="Z24" s="411" t="s">
        <v>162</v>
      </c>
      <c r="AA24" s="412"/>
      <c r="AB24" s="412"/>
      <c r="AC24" s="412"/>
      <c r="AD24" s="412"/>
      <c r="AE24" s="412"/>
      <c r="AF24" s="412"/>
      <c r="AG24" s="413"/>
      <c r="AH24" s="408">
        <v>67</v>
      </c>
      <c r="AI24" s="409"/>
      <c r="AJ24" s="409"/>
      <c r="AK24" s="409"/>
      <c r="AL24" s="410"/>
      <c r="AM24" s="408">
        <v>190950</v>
      </c>
      <c r="AN24" s="409"/>
      <c r="AO24" s="409"/>
      <c r="AP24" s="409"/>
      <c r="AQ24" s="409"/>
      <c r="AR24" s="410"/>
      <c r="AS24" s="408">
        <v>2850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2166740</v>
      </c>
      <c r="BO24" s="456"/>
      <c r="BP24" s="456"/>
      <c r="BQ24" s="456"/>
      <c r="BR24" s="456"/>
      <c r="BS24" s="456"/>
      <c r="BT24" s="456"/>
      <c r="BU24" s="457"/>
      <c r="BV24" s="455">
        <v>2137842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5300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318182</v>
      </c>
      <c r="BO25" s="485"/>
      <c r="BP25" s="485"/>
      <c r="BQ25" s="485"/>
      <c r="BR25" s="485"/>
      <c r="BS25" s="485"/>
      <c r="BT25" s="485"/>
      <c r="BU25" s="486"/>
      <c r="BV25" s="484">
        <v>275611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4770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2500</v>
      </c>
      <c r="R27" s="409"/>
      <c r="S27" s="409"/>
      <c r="T27" s="409"/>
      <c r="U27" s="409"/>
      <c r="V27" s="410"/>
      <c r="W27" s="498"/>
      <c r="X27" s="435"/>
      <c r="Y27" s="436"/>
      <c r="Z27" s="411" t="s">
        <v>172</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69922</v>
      </c>
      <c r="BO27" s="490"/>
      <c r="BP27" s="490"/>
      <c r="BQ27" s="490"/>
      <c r="BR27" s="490"/>
      <c r="BS27" s="490"/>
      <c r="BT27" s="490"/>
      <c r="BU27" s="491"/>
      <c r="BV27" s="489">
        <v>69922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2030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1193075</v>
      </c>
      <c r="BO28" s="485"/>
      <c r="BP28" s="485"/>
      <c r="BQ28" s="485"/>
      <c r="BR28" s="485"/>
      <c r="BS28" s="485"/>
      <c r="BT28" s="485"/>
      <c r="BU28" s="486"/>
      <c r="BV28" s="484">
        <v>1340824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8</v>
      </c>
      <c r="M29" s="409"/>
      <c r="N29" s="409"/>
      <c r="O29" s="409"/>
      <c r="P29" s="410"/>
      <c r="Q29" s="408">
        <v>1960</v>
      </c>
      <c r="R29" s="409"/>
      <c r="S29" s="409"/>
      <c r="T29" s="409"/>
      <c r="U29" s="409"/>
      <c r="V29" s="410"/>
      <c r="W29" s="499"/>
      <c r="X29" s="500"/>
      <c r="Y29" s="501"/>
      <c r="Z29" s="411" t="s">
        <v>178</v>
      </c>
      <c r="AA29" s="412"/>
      <c r="AB29" s="412"/>
      <c r="AC29" s="412"/>
      <c r="AD29" s="412"/>
      <c r="AE29" s="412"/>
      <c r="AF29" s="412"/>
      <c r="AG29" s="413"/>
      <c r="AH29" s="408">
        <v>67</v>
      </c>
      <c r="AI29" s="409"/>
      <c r="AJ29" s="409"/>
      <c r="AK29" s="409"/>
      <c r="AL29" s="410"/>
      <c r="AM29" s="408">
        <v>190950</v>
      </c>
      <c r="AN29" s="409"/>
      <c r="AO29" s="409"/>
      <c r="AP29" s="409"/>
      <c r="AQ29" s="409"/>
      <c r="AR29" s="410"/>
      <c r="AS29" s="408">
        <v>2850</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579509</v>
      </c>
      <c r="BO29" s="456"/>
      <c r="BP29" s="456"/>
      <c r="BQ29" s="456"/>
      <c r="BR29" s="456"/>
      <c r="BS29" s="456"/>
      <c r="BT29" s="456"/>
      <c r="BU29" s="457"/>
      <c r="BV29" s="455">
        <v>570279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99.1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1677140</v>
      </c>
      <c r="BO30" s="490"/>
      <c r="BP30" s="490"/>
      <c r="BQ30" s="490"/>
      <c r="BR30" s="490"/>
      <c r="BS30" s="490"/>
      <c r="BT30" s="490"/>
      <c r="BU30" s="491"/>
      <c r="BV30" s="489">
        <v>1424335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横浜町水道事業</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北部上北広域事務組合（一般会計）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株式会社よこはまロマン創社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横浜町下水道事業</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北部上北広域事務組合（病院関係）</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下北地域広域行政事務組合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上北地方教育・福祉事務組合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青森県市町村職員退職手当組合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青森県市町村総合事務組合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青森県後期高齢者広域連合（一般会計）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青森県後期高齢者広域連合（特別会計）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青森県交通災害共済組合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Kp/Y6Tu3pFUGecjWE3u+Ewh1Zyblmx8KPFubhqZyUp6Fnd4D6jr2XT3u2/yyLevQR4Sb/nGhQtb6PmJc/Q6AAg==" saltValue="BEoiDxmXhZwpj7W/3CCN1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534</v>
      </c>
      <c r="D34" s="1187"/>
      <c r="E34" s="1188"/>
      <c r="F34" s="32">
        <v>10.84</v>
      </c>
      <c r="G34" s="33">
        <v>12.73</v>
      </c>
      <c r="H34" s="33">
        <v>13.15</v>
      </c>
      <c r="I34" s="33">
        <v>14.99</v>
      </c>
      <c r="J34" s="34">
        <v>15.82</v>
      </c>
      <c r="K34" s="22"/>
      <c r="L34" s="22"/>
      <c r="M34" s="22"/>
      <c r="N34" s="22"/>
      <c r="O34" s="22"/>
      <c r="P34" s="22"/>
    </row>
    <row r="35" spans="1:16" ht="39" customHeight="1" x14ac:dyDescent="0.15">
      <c r="A35" s="22"/>
      <c r="B35" s="35"/>
      <c r="C35" s="1181" t="s">
        <v>535</v>
      </c>
      <c r="D35" s="1182"/>
      <c r="E35" s="1183"/>
      <c r="F35" s="36">
        <v>2.92</v>
      </c>
      <c r="G35" s="37">
        <v>4.1900000000000004</v>
      </c>
      <c r="H35" s="37">
        <v>4.8</v>
      </c>
      <c r="I35" s="37">
        <v>3.15</v>
      </c>
      <c r="J35" s="38">
        <v>4.41</v>
      </c>
      <c r="K35" s="22"/>
      <c r="L35" s="22"/>
      <c r="M35" s="22"/>
      <c r="N35" s="22"/>
      <c r="O35" s="22"/>
      <c r="P35" s="22"/>
    </row>
    <row r="36" spans="1:16" ht="39" customHeight="1" x14ac:dyDescent="0.15">
      <c r="A36" s="22"/>
      <c r="B36" s="35"/>
      <c r="C36" s="1181" t="s">
        <v>536</v>
      </c>
      <c r="D36" s="1182"/>
      <c r="E36" s="1183"/>
      <c r="F36" s="36">
        <v>2.63</v>
      </c>
      <c r="G36" s="37">
        <v>1.96</v>
      </c>
      <c r="H36" s="37">
        <v>1.02</v>
      </c>
      <c r="I36" s="37">
        <v>3.61</v>
      </c>
      <c r="J36" s="38">
        <v>3.31</v>
      </c>
      <c r="K36" s="22"/>
      <c r="L36" s="22"/>
      <c r="M36" s="22"/>
      <c r="N36" s="22"/>
      <c r="O36" s="22"/>
      <c r="P36" s="22"/>
    </row>
    <row r="37" spans="1:16" ht="39" customHeight="1" x14ac:dyDescent="0.15">
      <c r="A37" s="22"/>
      <c r="B37" s="35"/>
      <c r="C37" s="1181" t="s">
        <v>537</v>
      </c>
      <c r="D37" s="1182"/>
      <c r="E37" s="1183"/>
      <c r="F37" s="36">
        <v>0.12</v>
      </c>
      <c r="G37" s="37">
        <v>0.1</v>
      </c>
      <c r="H37" s="37">
        <v>0.13</v>
      </c>
      <c r="I37" s="37">
        <v>0.23</v>
      </c>
      <c r="J37" s="38">
        <v>0.24</v>
      </c>
      <c r="K37" s="22"/>
      <c r="L37" s="22"/>
      <c r="M37" s="22"/>
      <c r="N37" s="22"/>
      <c r="O37" s="22"/>
      <c r="P37" s="22"/>
    </row>
    <row r="38" spans="1:16" ht="39" customHeight="1" x14ac:dyDescent="0.15">
      <c r="A38" s="22"/>
      <c r="B38" s="35"/>
      <c r="C38" s="1181" t="s">
        <v>538</v>
      </c>
      <c r="D38" s="1182"/>
      <c r="E38" s="1183"/>
      <c r="F38" s="36">
        <v>0.03</v>
      </c>
      <c r="G38" s="37">
        <v>0.05</v>
      </c>
      <c r="H38" s="37">
        <v>0.1</v>
      </c>
      <c r="I38" s="37">
        <v>0.12</v>
      </c>
      <c r="J38" s="38">
        <v>0.14000000000000001</v>
      </c>
      <c r="K38" s="22"/>
      <c r="L38" s="22"/>
      <c r="M38" s="22"/>
      <c r="N38" s="22"/>
      <c r="O38" s="22"/>
      <c r="P38" s="22"/>
    </row>
    <row r="39" spans="1:16" ht="39" customHeight="1" x14ac:dyDescent="0.15">
      <c r="A39" s="22"/>
      <c r="B39" s="35"/>
      <c r="C39" s="1181" t="s">
        <v>539</v>
      </c>
      <c r="D39" s="1182"/>
      <c r="E39" s="1183"/>
      <c r="F39" s="36" t="s">
        <v>489</v>
      </c>
      <c r="G39" s="37" t="s">
        <v>489</v>
      </c>
      <c r="H39" s="37" t="s">
        <v>489</v>
      </c>
      <c r="I39" s="37" t="s">
        <v>489</v>
      </c>
      <c r="J39" s="38">
        <v>0.13</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540</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541</v>
      </c>
      <c r="D43" s="1185"/>
      <c r="E43" s="1186"/>
      <c r="F43" s="41">
        <v>0</v>
      </c>
      <c r="G43" s="42">
        <v>0.02</v>
      </c>
      <c r="H43" s="42">
        <v>0.02</v>
      </c>
      <c r="I43" s="42">
        <v>0.08</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IrXt2dLsWxvI7eIl1Zl+TzTNdokpmaVQcVAJLx9pQ+QqW33FfO40ICD8EcDp2bod48DyMhzPHhaYMbNS26E6w==" saltValue="0nCkmJDQJABOUse+A2l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3"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332</v>
      </c>
      <c r="L45" s="60">
        <v>335</v>
      </c>
      <c r="M45" s="60">
        <v>363</v>
      </c>
      <c r="N45" s="60">
        <v>353</v>
      </c>
      <c r="O45" s="61">
        <v>403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14</v>
      </c>
      <c r="L48" s="64">
        <v>14</v>
      </c>
      <c r="M48" s="64">
        <v>12</v>
      </c>
      <c r="N48" s="64">
        <v>12</v>
      </c>
      <c r="O48" s="65">
        <v>19</v>
      </c>
      <c r="P48" s="48"/>
      <c r="Q48" s="48"/>
      <c r="R48" s="48"/>
      <c r="S48" s="48"/>
      <c r="T48" s="48"/>
      <c r="U48" s="48"/>
    </row>
    <row r="49" spans="1:21" ht="30.75" customHeight="1" x14ac:dyDescent="0.15">
      <c r="A49" s="48"/>
      <c r="B49" s="1214"/>
      <c r="C49" s="1215"/>
      <c r="D49" s="62"/>
      <c r="E49" s="1191" t="s">
        <v>14</v>
      </c>
      <c r="F49" s="1191"/>
      <c r="G49" s="1191"/>
      <c r="H49" s="1191"/>
      <c r="I49" s="1191"/>
      <c r="J49" s="1192"/>
      <c r="K49" s="63">
        <v>32</v>
      </c>
      <c r="L49" s="64">
        <v>29</v>
      </c>
      <c r="M49" s="64">
        <v>19</v>
      </c>
      <c r="N49" s="64">
        <v>13</v>
      </c>
      <c r="O49" s="65">
        <v>4</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489</v>
      </c>
      <c r="L50" s="64" t="s">
        <v>489</v>
      </c>
      <c r="M50" s="64" t="s">
        <v>489</v>
      </c>
      <c r="N50" s="64" t="s">
        <v>489</v>
      </c>
      <c r="O50" s="65" t="s">
        <v>489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285</v>
      </c>
      <c r="L52" s="64">
        <v>272</v>
      </c>
      <c r="M52" s="64">
        <v>274</v>
      </c>
      <c r="N52" s="64">
        <v>269</v>
      </c>
      <c r="O52" s="65">
        <v>291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93</v>
      </c>
      <c r="L53" s="69">
        <v>106</v>
      </c>
      <c r="M53" s="69">
        <v>120</v>
      </c>
      <c r="N53" s="69">
        <v>109</v>
      </c>
      <c r="O53" s="70">
        <v>135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NwR9ETA4/ecidXX8y9rjDmx91odUNRrT0oa6jtFs93va1ITeP/JGiydElKzkICxT1rm05imYfq/E60GjnGbng==" saltValue="2P9cQmvcLQ/dl28aTPHZ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3746</v>
      </c>
      <c r="J41" s="356">
        <v>3737</v>
      </c>
      <c r="K41" s="356">
        <v>3547</v>
      </c>
      <c r="L41" s="356">
        <v>3361</v>
      </c>
      <c r="M41" s="357">
        <v>3264</v>
      </c>
    </row>
    <row r="42" spans="2:13" ht="27.75" customHeight="1" x14ac:dyDescent="0.15">
      <c r="B42" s="1222"/>
      <c r="C42" s="1223"/>
      <c r="D42" s="106"/>
      <c r="E42" s="1226" t="s">
        <v>32</v>
      </c>
      <c r="F42" s="1226"/>
      <c r="G42" s="1226"/>
      <c r="H42" s="1227"/>
      <c r="I42" s="358" t="s">
        <v>489</v>
      </c>
      <c r="J42" s="359" t="s">
        <v>489</v>
      </c>
      <c r="K42" s="359" t="s">
        <v>489</v>
      </c>
      <c r="L42" s="359" t="s">
        <v>489</v>
      </c>
      <c r="M42" s="360" t="s">
        <v>489</v>
      </c>
    </row>
    <row r="43" spans="2:13" ht="27.75" customHeight="1" x14ac:dyDescent="0.15">
      <c r="B43" s="1222"/>
      <c r="C43" s="1223"/>
      <c r="D43" s="106"/>
      <c r="E43" s="1226" t="s">
        <v>33</v>
      </c>
      <c r="F43" s="1226"/>
      <c r="G43" s="1226"/>
      <c r="H43" s="1227"/>
      <c r="I43" s="358">
        <v>150</v>
      </c>
      <c r="J43" s="359">
        <v>157</v>
      </c>
      <c r="K43" s="359">
        <v>165</v>
      </c>
      <c r="L43" s="359">
        <v>161</v>
      </c>
      <c r="M43" s="360">
        <v>145</v>
      </c>
    </row>
    <row r="44" spans="2:13" ht="27.75" customHeight="1" x14ac:dyDescent="0.15">
      <c r="B44" s="1222"/>
      <c r="C44" s="1223"/>
      <c r="D44" s="106"/>
      <c r="E44" s="1226" t="s">
        <v>34</v>
      </c>
      <c r="F44" s="1226"/>
      <c r="G44" s="1226"/>
      <c r="H44" s="1227"/>
      <c r="I44" s="358">
        <v>104</v>
      </c>
      <c r="J44" s="359">
        <v>78</v>
      </c>
      <c r="K44" s="359">
        <v>60</v>
      </c>
      <c r="L44" s="359">
        <v>54</v>
      </c>
      <c r="M44" s="360">
        <v>57</v>
      </c>
    </row>
    <row r="45" spans="2:13" ht="27.75" customHeight="1" x14ac:dyDescent="0.15">
      <c r="B45" s="1222"/>
      <c r="C45" s="1223"/>
      <c r="D45" s="106"/>
      <c r="E45" s="1226" t="s">
        <v>35</v>
      </c>
      <c r="F45" s="1226"/>
      <c r="G45" s="1226"/>
      <c r="H45" s="1227"/>
      <c r="I45" s="358">
        <v>538</v>
      </c>
      <c r="J45" s="359">
        <v>469</v>
      </c>
      <c r="K45" s="359">
        <v>460</v>
      </c>
      <c r="L45" s="359">
        <v>481</v>
      </c>
      <c r="M45" s="360">
        <v>502</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v>6</v>
      </c>
      <c r="J49" s="359" t="s">
        <v>489</v>
      </c>
      <c r="K49" s="359" t="s">
        <v>489</v>
      </c>
      <c r="L49" s="359" t="s">
        <v>489</v>
      </c>
      <c r="M49" s="360" t="s">
        <v>489</v>
      </c>
    </row>
    <row r="50" spans="2:13" ht="27.75" customHeight="1" x14ac:dyDescent="0.15">
      <c r="B50" s="1220" t="s">
        <v>40</v>
      </c>
      <c r="C50" s="1221"/>
      <c r="D50" s="109"/>
      <c r="E50" s="1226" t="s">
        <v>41</v>
      </c>
      <c r="F50" s="1226"/>
      <c r="G50" s="1226"/>
      <c r="H50" s="1227"/>
      <c r="I50" s="358">
        <v>2448</v>
      </c>
      <c r="J50" s="359">
        <v>2512</v>
      </c>
      <c r="K50" s="359">
        <v>2880</v>
      </c>
      <c r="L50" s="359">
        <v>3086</v>
      </c>
      <c r="M50" s="360">
        <v>3140</v>
      </c>
    </row>
    <row r="51" spans="2:13" ht="27.75" customHeight="1" x14ac:dyDescent="0.15">
      <c r="B51" s="1222"/>
      <c r="C51" s="1223"/>
      <c r="D51" s="106"/>
      <c r="E51" s="1226" t="s">
        <v>42</v>
      </c>
      <c r="F51" s="1226"/>
      <c r="G51" s="1226"/>
      <c r="H51" s="1227"/>
      <c r="I51" s="358">
        <v>173</v>
      </c>
      <c r="J51" s="359">
        <v>306</v>
      </c>
      <c r="K51" s="359" t="s">
        <v>489</v>
      </c>
      <c r="L51" s="359" t="s">
        <v>489</v>
      </c>
      <c r="M51" s="360">
        <v>343</v>
      </c>
    </row>
    <row r="52" spans="2:13" ht="27.75" customHeight="1" x14ac:dyDescent="0.15">
      <c r="B52" s="1224"/>
      <c r="C52" s="1225"/>
      <c r="D52" s="106"/>
      <c r="E52" s="1226" t="s">
        <v>43</v>
      </c>
      <c r="F52" s="1226"/>
      <c r="G52" s="1226"/>
      <c r="H52" s="1227"/>
      <c r="I52" s="358">
        <v>2875</v>
      </c>
      <c r="J52" s="359">
        <v>2799</v>
      </c>
      <c r="K52" s="359">
        <v>2631</v>
      </c>
      <c r="L52" s="359">
        <v>2472</v>
      </c>
      <c r="M52" s="360">
        <v>2296</v>
      </c>
    </row>
    <row r="53" spans="2:13" ht="27.75" customHeight="1" thickBot="1" x14ac:dyDescent="0.2">
      <c r="B53" s="1228" t="s">
        <v>19</v>
      </c>
      <c r="C53" s="1229"/>
      <c r="D53" s="110"/>
      <c r="E53" s="1230" t="s">
        <v>44</v>
      </c>
      <c r="F53" s="1230"/>
      <c r="G53" s="1230"/>
      <c r="H53" s="1231"/>
      <c r="I53" s="361">
        <v>-951</v>
      </c>
      <c r="J53" s="362">
        <v>-1176</v>
      </c>
      <c r="K53" s="362">
        <v>-1279</v>
      </c>
      <c r="L53" s="362">
        <v>-1500</v>
      </c>
      <c r="M53" s="363">
        <v>-1812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as76vuRKhcCXYMLy/cvzdlnZ74W/eqZvfIrtjMg7T9mF1WxYFJumfmWUpXaWNNBwMaRNj+Tl5ifQSav5LrkiA==" saltValue="gx4DPsnIzKxDpRo3iAmO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1225</v>
      </c>
      <c r="G55" s="122">
        <v>1341</v>
      </c>
      <c r="H55" s="123">
        <v>1193</v>
      </c>
    </row>
    <row r="56" spans="2:8" ht="52.5" customHeight="1" x14ac:dyDescent="0.15">
      <c r="B56" s="124"/>
      <c r="C56" s="1249" t="s">
        <v>47</v>
      </c>
      <c r="D56" s="1249"/>
      <c r="E56" s="1250"/>
      <c r="F56" s="125">
        <v>570</v>
      </c>
      <c r="G56" s="125">
        <v>570</v>
      </c>
      <c r="H56" s="126">
        <v>580</v>
      </c>
    </row>
    <row r="57" spans="2:8" ht="53.25" customHeight="1" x14ac:dyDescent="0.15">
      <c r="B57" s="124"/>
      <c r="C57" s="1251" t="s">
        <v>48</v>
      </c>
      <c r="D57" s="1251"/>
      <c r="E57" s="1252"/>
      <c r="F57" s="127">
        <v>1296</v>
      </c>
      <c r="G57" s="127">
        <v>1424</v>
      </c>
      <c r="H57" s="128">
        <v>1677</v>
      </c>
    </row>
    <row r="58" spans="2:8" ht="45.75" customHeight="1" x14ac:dyDescent="0.15">
      <c r="B58" s="129"/>
      <c r="C58" s="1239" t="s">
        <v>558</v>
      </c>
      <c r="D58" s="1240"/>
      <c r="E58" s="1241"/>
      <c r="F58" s="130">
        <v>241</v>
      </c>
      <c r="G58" s="130">
        <v>341</v>
      </c>
      <c r="H58" s="131">
        <v>552</v>
      </c>
    </row>
    <row r="59" spans="2:8" ht="45.75" customHeight="1" x14ac:dyDescent="0.15">
      <c r="B59" s="129"/>
      <c r="C59" s="1239" t="s">
        <v>559</v>
      </c>
      <c r="D59" s="1240"/>
      <c r="E59" s="1241"/>
      <c r="F59" s="130">
        <v>461</v>
      </c>
      <c r="G59" s="130">
        <v>461</v>
      </c>
      <c r="H59" s="131">
        <v>434</v>
      </c>
    </row>
    <row r="60" spans="2:8" ht="45.75" customHeight="1" x14ac:dyDescent="0.15">
      <c r="B60" s="129"/>
      <c r="C60" s="1239" t="s">
        <v>560</v>
      </c>
      <c r="D60" s="1240"/>
      <c r="E60" s="1241"/>
      <c r="F60" s="130">
        <v>318</v>
      </c>
      <c r="G60" s="130">
        <v>318</v>
      </c>
      <c r="H60" s="131">
        <v>318</v>
      </c>
    </row>
    <row r="61" spans="2:8" ht="45.75" customHeight="1" x14ac:dyDescent="0.15">
      <c r="B61" s="129"/>
      <c r="C61" s="1239" t="s">
        <v>561</v>
      </c>
      <c r="D61" s="1240"/>
      <c r="E61" s="1241"/>
      <c r="F61" s="130">
        <v>52</v>
      </c>
      <c r="G61" s="130">
        <v>24</v>
      </c>
      <c r="H61" s="131">
        <v>94</v>
      </c>
    </row>
    <row r="62" spans="2:8" ht="45.75" customHeight="1" thickBot="1" x14ac:dyDescent="0.2">
      <c r="B62" s="132"/>
      <c r="C62" s="1242" t="s">
        <v>562</v>
      </c>
      <c r="D62" s="1243"/>
      <c r="E62" s="1244"/>
      <c r="F62" s="133">
        <v>0</v>
      </c>
      <c r="G62" s="133">
        <v>50</v>
      </c>
      <c r="H62" s="134">
        <v>94</v>
      </c>
    </row>
    <row r="63" spans="2:8" ht="52.5" customHeight="1" thickBot="1" x14ac:dyDescent="0.2">
      <c r="B63" s="135"/>
      <c r="C63" s="1245" t="s">
        <v>49</v>
      </c>
      <c r="D63" s="1245"/>
      <c r="E63" s="1246"/>
      <c r="F63" s="136">
        <v>3091</v>
      </c>
      <c r="G63" s="136">
        <v>3335</v>
      </c>
      <c r="H63" s="137">
        <v>3450</v>
      </c>
    </row>
    <row r="64" spans="2:8" x14ac:dyDescent="0.15"/>
  </sheetData>
  <sheetProtection algorithmName="SHA-512" hashValue="lqlpfcbyBLdKZ6FRelIgPuRBEM847uF9yFAPO35xxpKozap2+Ujy/cd5nphgk/owpzbCmy6pnOct2Zry50rRHg==" saltValue="tu1JGgL7HX9ureYSx1ae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C24E0-0513-4DDF-BF22-09912EC75B74}">
  <sheetPr>
    <pageSetUpPr fitToPage="1"/>
  </sheetPr>
  <dimension ref="A1:DE85"/>
  <sheetViews>
    <sheetView showGridLines="0" topLeftCell="A43" zoomScale="85" zoomScaleNormal="8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566</v>
      </c>
      <c r="AO51" s="1258"/>
      <c r="AP51" s="1258"/>
      <c r="AQ51" s="1258"/>
      <c r="AR51" s="1258"/>
      <c r="AS51" s="1258"/>
      <c r="AT51" s="1258"/>
      <c r="AU51" s="1258"/>
      <c r="AV51" s="1258"/>
      <c r="AW51" s="1258"/>
      <c r="AX51" s="1258"/>
      <c r="AY51" s="1258"/>
      <c r="AZ51" s="1258"/>
      <c r="BA51" s="1258"/>
      <c r="BB51" s="1258" t="s">
        <v>567</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568</v>
      </c>
      <c r="BC53" s="1258"/>
      <c r="BD53" s="1258"/>
      <c r="BE53" s="1258"/>
      <c r="BF53" s="1258"/>
      <c r="BG53" s="1258"/>
      <c r="BH53" s="1258"/>
      <c r="BI53" s="1258"/>
      <c r="BJ53" s="1258"/>
      <c r="BK53" s="1258"/>
      <c r="BL53" s="1258"/>
      <c r="BM53" s="1258"/>
      <c r="BN53" s="1258"/>
      <c r="BO53" s="1258"/>
      <c r="BP53" s="1255">
        <v>67.099999999999994</v>
      </c>
      <c r="BQ53" s="1255"/>
      <c r="BR53" s="1255"/>
      <c r="BS53" s="1255"/>
      <c r="BT53" s="1255"/>
      <c r="BU53" s="1255"/>
      <c r="BV53" s="1255"/>
      <c r="BW53" s="1255"/>
      <c r="BX53" s="1255">
        <v>67.5</v>
      </c>
      <c r="BY53" s="1255"/>
      <c r="BZ53" s="1255"/>
      <c r="CA53" s="1255"/>
      <c r="CB53" s="1255"/>
      <c r="CC53" s="1255"/>
      <c r="CD53" s="1255"/>
      <c r="CE53" s="1255"/>
      <c r="CF53" s="1255">
        <v>69.2</v>
      </c>
      <c r="CG53" s="1255"/>
      <c r="CH53" s="1255"/>
      <c r="CI53" s="1255"/>
      <c r="CJ53" s="1255"/>
      <c r="CK53" s="1255"/>
      <c r="CL53" s="1255"/>
      <c r="CM53" s="1255"/>
      <c r="CN53" s="1255">
        <v>69.8</v>
      </c>
      <c r="CO53" s="1255"/>
      <c r="CP53" s="1255"/>
      <c r="CQ53" s="1255"/>
      <c r="CR53" s="1255"/>
      <c r="CS53" s="1255"/>
      <c r="CT53" s="1255"/>
      <c r="CU53" s="1255"/>
      <c r="CV53" s="1255">
        <v>70.400000000000006</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569</v>
      </c>
      <c r="AO55" s="1259"/>
      <c r="AP55" s="1259"/>
      <c r="AQ55" s="1259"/>
      <c r="AR55" s="1259"/>
      <c r="AS55" s="1259"/>
      <c r="AT55" s="1259"/>
      <c r="AU55" s="1259"/>
      <c r="AV55" s="1259"/>
      <c r="AW55" s="1259"/>
      <c r="AX55" s="1259"/>
      <c r="AY55" s="1259"/>
      <c r="AZ55" s="1259"/>
      <c r="BA55" s="1259"/>
      <c r="BB55" s="1258" t="s">
        <v>567</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568</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566</v>
      </c>
      <c r="AO73" s="1258"/>
      <c r="AP73" s="1258"/>
      <c r="AQ73" s="1258"/>
      <c r="AR73" s="1258"/>
      <c r="AS73" s="1258"/>
      <c r="AT73" s="1258"/>
      <c r="AU73" s="1258"/>
      <c r="AV73" s="1258"/>
      <c r="AW73" s="1258"/>
      <c r="AX73" s="1258"/>
      <c r="AY73" s="1258"/>
      <c r="AZ73" s="1258"/>
      <c r="BA73" s="1258"/>
      <c r="BB73" s="1258" t="s">
        <v>567</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571</v>
      </c>
      <c r="BC75" s="1258"/>
      <c r="BD75" s="1258"/>
      <c r="BE75" s="1258"/>
      <c r="BF75" s="1258"/>
      <c r="BG75" s="1258"/>
      <c r="BH75" s="1258"/>
      <c r="BI75" s="1258"/>
      <c r="BJ75" s="1258"/>
      <c r="BK75" s="1258"/>
      <c r="BL75" s="1258"/>
      <c r="BM75" s="1258"/>
      <c r="BN75" s="1258"/>
      <c r="BO75" s="1258"/>
      <c r="BP75" s="1255">
        <v>5.9</v>
      </c>
      <c r="BQ75" s="1255"/>
      <c r="BR75" s="1255"/>
      <c r="BS75" s="1255"/>
      <c r="BT75" s="1255"/>
      <c r="BU75" s="1255"/>
      <c r="BV75" s="1255"/>
      <c r="BW75" s="1255"/>
      <c r="BX75" s="1255">
        <v>6.1</v>
      </c>
      <c r="BY75" s="1255"/>
      <c r="BZ75" s="1255"/>
      <c r="CA75" s="1255"/>
      <c r="CB75" s="1255"/>
      <c r="CC75" s="1255"/>
      <c r="CD75" s="1255"/>
      <c r="CE75" s="1255"/>
      <c r="CF75" s="1255">
        <v>5.4</v>
      </c>
      <c r="CG75" s="1255"/>
      <c r="CH75" s="1255"/>
      <c r="CI75" s="1255"/>
      <c r="CJ75" s="1255"/>
      <c r="CK75" s="1255"/>
      <c r="CL75" s="1255"/>
      <c r="CM75" s="1255"/>
      <c r="CN75" s="1255">
        <v>5.5</v>
      </c>
      <c r="CO75" s="1255"/>
      <c r="CP75" s="1255"/>
      <c r="CQ75" s="1255"/>
      <c r="CR75" s="1255"/>
      <c r="CS75" s="1255"/>
      <c r="CT75" s="1255"/>
      <c r="CU75" s="1255"/>
      <c r="CV75" s="1255">
        <v>5.7</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569</v>
      </c>
      <c r="AO77" s="1259"/>
      <c r="AP77" s="1259"/>
      <c r="AQ77" s="1259"/>
      <c r="AR77" s="1259"/>
      <c r="AS77" s="1259"/>
      <c r="AT77" s="1259"/>
      <c r="AU77" s="1259"/>
      <c r="AV77" s="1259"/>
      <c r="AW77" s="1259"/>
      <c r="AX77" s="1259"/>
      <c r="AY77" s="1259"/>
      <c r="AZ77" s="1259"/>
      <c r="BA77" s="1259"/>
      <c r="BB77" s="1258" t="s">
        <v>567</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571</v>
      </c>
      <c r="BC79" s="1258"/>
      <c r="BD79" s="1258"/>
      <c r="BE79" s="1258"/>
      <c r="BF79" s="1258"/>
      <c r="BG79" s="1258"/>
      <c r="BH79" s="1258"/>
      <c r="BI79" s="1258"/>
      <c r="BJ79" s="1258"/>
      <c r="BK79" s="1258"/>
      <c r="BL79" s="1258"/>
      <c r="BM79" s="1258"/>
      <c r="BN79" s="1258"/>
      <c r="BO79" s="1258"/>
      <c r="BP79" s="1255">
        <v>7.3</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baC9+88Z7IHG1SIw8tZFwdHJf4FOqvxD5KYvCPuhScl/vuDYHDTWlxFpOxZfDKEv6pFAvH2buQCGYCmmP2D1Q==" saltValue="IxYmmpgfaLlUF/Pjsm5k+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EBE5C-3BEB-4B66-B278-1292523EC563}">
  <sheetPr>
    <pageSetUpPr fitToPage="1"/>
  </sheetPr>
  <dimension ref="A1:DR125"/>
  <sheetViews>
    <sheetView showGridLines="0" topLeftCell="A10" zoomScale="70" zoomScaleNormal="7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M/5FeY2aAxqT0mXLyFFrIz45FcfkKtQeT4elwhHK8bWon2FpqUEy5bsMKsQoBHsU94vABqNdXK1mxt5k8NRn1A==" saltValue="t+6UZa5yEz1VsQCwit1nQ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7C762-EB6D-455A-9A08-836131F2A7DA}">
  <sheetPr>
    <pageSetUpPr fitToPage="1"/>
  </sheetPr>
  <dimension ref="A1:DR125"/>
  <sheetViews>
    <sheetView showGridLines="0" topLeftCell="A75" zoomScale="70" zoomScaleNormal="7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1Tq2N9oPT/tX3fd3xMlxQOpkWOd8dkYAgr0cSovJxiutukhtbNokwpuWWQ8TzqPwCkQyYiP8oFIJHuN52fKrpg==" saltValue="cUre+YKBMSrcfFSd4nvDK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381920</v>
      </c>
      <c r="E3" s="156"/>
      <c r="F3" s="157">
        <v>268375</v>
      </c>
      <c r="G3" s="158"/>
      <c r="H3" s="159"/>
    </row>
    <row r="4" spans="1:8" x14ac:dyDescent="0.15">
      <c r="A4" s="160"/>
      <c r="B4" s="161"/>
      <c r="C4" s="162"/>
      <c r="D4" s="163">
        <v>38935</v>
      </c>
      <c r="E4" s="164"/>
      <c r="F4" s="165">
        <v>119602</v>
      </c>
      <c r="G4" s="166"/>
      <c r="H4" s="167"/>
    </row>
    <row r="5" spans="1:8" x14ac:dyDescent="0.15">
      <c r="A5" s="148" t="s">
        <v>521</v>
      </c>
      <c r="B5" s="153"/>
      <c r="C5" s="154"/>
      <c r="D5" s="155">
        <v>135133</v>
      </c>
      <c r="E5" s="156"/>
      <c r="F5" s="157">
        <v>301035</v>
      </c>
      <c r="G5" s="158"/>
      <c r="H5" s="159"/>
    </row>
    <row r="6" spans="1:8" x14ac:dyDescent="0.15">
      <c r="A6" s="160"/>
      <c r="B6" s="161"/>
      <c r="C6" s="162"/>
      <c r="D6" s="163">
        <v>39667</v>
      </c>
      <c r="E6" s="164"/>
      <c r="F6" s="165">
        <v>154376</v>
      </c>
      <c r="G6" s="166"/>
      <c r="H6" s="167"/>
    </row>
    <row r="7" spans="1:8" x14ac:dyDescent="0.15">
      <c r="A7" s="148" t="s">
        <v>522</v>
      </c>
      <c r="B7" s="153"/>
      <c r="C7" s="154"/>
      <c r="D7" s="155">
        <v>80850</v>
      </c>
      <c r="E7" s="156"/>
      <c r="F7" s="157">
        <v>277467</v>
      </c>
      <c r="G7" s="158"/>
      <c r="H7" s="159"/>
    </row>
    <row r="8" spans="1:8" x14ac:dyDescent="0.15">
      <c r="A8" s="160"/>
      <c r="B8" s="161"/>
      <c r="C8" s="162"/>
      <c r="D8" s="163">
        <v>37586</v>
      </c>
      <c r="E8" s="164"/>
      <c r="F8" s="165">
        <v>128378</v>
      </c>
      <c r="G8" s="166"/>
      <c r="H8" s="167"/>
    </row>
    <row r="9" spans="1:8" x14ac:dyDescent="0.15">
      <c r="A9" s="148" t="s">
        <v>523</v>
      </c>
      <c r="B9" s="153"/>
      <c r="C9" s="154"/>
      <c r="D9" s="155">
        <v>87179</v>
      </c>
      <c r="E9" s="156"/>
      <c r="F9" s="157">
        <v>282256</v>
      </c>
      <c r="G9" s="158"/>
      <c r="H9" s="159"/>
    </row>
    <row r="10" spans="1:8" x14ac:dyDescent="0.15">
      <c r="A10" s="160"/>
      <c r="B10" s="161"/>
      <c r="C10" s="162"/>
      <c r="D10" s="163">
        <v>51528</v>
      </c>
      <c r="E10" s="164"/>
      <c r="F10" s="165">
        <v>145453</v>
      </c>
      <c r="G10" s="166"/>
      <c r="H10" s="167"/>
    </row>
    <row r="11" spans="1:8" x14ac:dyDescent="0.15">
      <c r="A11" s="148" t="s">
        <v>524</v>
      </c>
      <c r="B11" s="153"/>
      <c r="C11" s="154"/>
      <c r="D11" s="155">
        <v>140224</v>
      </c>
      <c r="E11" s="156"/>
      <c r="F11" s="157">
        <v>295341</v>
      </c>
      <c r="G11" s="158"/>
      <c r="H11" s="159"/>
    </row>
    <row r="12" spans="1:8" x14ac:dyDescent="0.15">
      <c r="A12" s="160"/>
      <c r="B12" s="161"/>
      <c r="C12" s="168"/>
      <c r="D12" s="163">
        <v>48106</v>
      </c>
      <c r="E12" s="164"/>
      <c r="F12" s="165">
        <v>137402</v>
      </c>
      <c r="G12" s="166"/>
      <c r="H12" s="167"/>
    </row>
    <row r="13" spans="1:8" x14ac:dyDescent="0.15">
      <c r="A13" s="148"/>
      <c r="B13" s="153"/>
      <c r="C13" s="169"/>
      <c r="D13" s="170">
        <v>165061</v>
      </c>
      <c r="E13" s="171"/>
      <c r="F13" s="172">
        <v>284895</v>
      </c>
      <c r="G13" s="173"/>
      <c r="H13" s="159"/>
    </row>
    <row r="14" spans="1:8" x14ac:dyDescent="0.15">
      <c r="A14" s="160"/>
      <c r="B14" s="161"/>
      <c r="C14" s="162"/>
      <c r="D14" s="163">
        <v>43164</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2.93</v>
      </c>
      <c r="C19" s="174">
        <f>ROUND(VALUE(SUBSTITUTE(実質収支比率等に係る経年分析!G$48,"▲","-")),2)</f>
        <v>4.1900000000000004</v>
      </c>
      <c r="D19" s="174">
        <f>ROUND(VALUE(SUBSTITUTE(実質収支比率等に係る経年分析!H$48,"▲","-")),2)</f>
        <v>4.8</v>
      </c>
      <c r="E19" s="174">
        <f>ROUND(VALUE(SUBSTITUTE(実質収支比率等に係る経年分析!I$48,"▲","-")),2)</f>
        <v>3.15</v>
      </c>
      <c r="F19" s="174">
        <f>ROUND(VALUE(SUBSTITUTE(実質収支比率等に係る経年分析!J$48,"▲","-")),2)</f>
        <v>4.42</v>
      </c>
    </row>
    <row r="20" spans="1:11" x14ac:dyDescent="0.15">
      <c r="A20" s="174" t="s">
        <v>53</v>
      </c>
      <c r="B20" s="174">
        <f>ROUND(VALUE(SUBSTITUTE(実質収支比率等に係る経年分析!F$47,"▲","-")),2)</f>
        <v>44.22</v>
      </c>
      <c r="C20" s="174">
        <f>ROUND(VALUE(SUBSTITUTE(実質収支比率等に係る経年分析!G$47,"▲","-")),2)</f>
        <v>48.5</v>
      </c>
      <c r="D20" s="174">
        <f>ROUND(VALUE(SUBSTITUTE(実質収支比率等に係る経年分析!H$47,"▲","-")),2)</f>
        <v>51.6</v>
      </c>
      <c r="E20" s="174">
        <f>ROUND(VALUE(SUBSTITUTE(実質収支比率等に係る経年分析!I$47,"▲","-")),2)</f>
        <v>57.47</v>
      </c>
      <c r="F20" s="174">
        <f>ROUND(VALUE(SUBSTITUTE(実質収支比率等に係る経年分析!J$47,"▲","-")),2)</f>
        <v>49.69</v>
      </c>
    </row>
    <row r="21" spans="1:11" x14ac:dyDescent="0.15">
      <c r="A21" s="174" t="s">
        <v>54</v>
      </c>
      <c r="B21" s="174">
        <f>IF(ISNUMBER(VALUE(SUBSTITUTE(実質収支比率等に係る経年分析!F$49,"▲","-"))),ROUND(VALUE(SUBSTITUTE(実質収支比率等に係る経年分析!F$49,"▲","-")),2),NA())</f>
        <v>-4.3499999999999996</v>
      </c>
      <c r="C21" s="174">
        <f>IF(ISNUMBER(VALUE(SUBSTITUTE(実質収支比率等に係る経年分析!G$49,"▲","-"))),ROUND(VALUE(SUBSTITUTE(実質収支比率等に係る経年分析!G$49,"▲","-")),2),NA())</f>
        <v>4.49</v>
      </c>
      <c r="D21" s="174">
        <f>IF(ISNUMBER(VALUE(SUBSTITUTE(実質収支比率等に係る経年分析!H$49,"▲","-"))),ROUND(VALUE(SUBSTITUTE(実質収支比率等に係る経年分析!H$49,"▲","-")),2),NA())</f>
        <v>6.48</v>
      </c>
      <c r="E21" s="174">
        <f>IF(ISNUMBER(VALUE(SUBSTITUTE(実質収支比率等に係る経年分析!I$49,"▲","-"))),ROUND(VALUE(SUBSTITUTE(実質収支比率等に係る経年分析!I$49,"▲","-")),2),NA())</f>
        <v>0.79</v>
      </c>
      <c r="F21" s="174">
        <f>IF(ISNUMBER(VALUE(SUBSTITUTE(実質収支比率等に係る経年分析!J$49,"▲","-"))),ROUND(VALUE(SUBSTITUTE(実質収支比率等に係る経年分析!J$49,"▲","-")),2),NA())</f>
        <v>-6.33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横浜町下水道事業</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4.1900000000000004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4.41</v>
      </c>
    </row>
    <row r="36" spans="1:16" x14ac:dyDescent="0.15">
      <c r="A36" s="175" t="str">
        <f>IF(連結実質赤字比率に係る赤字・黒字の構成分析!C$34="",NA(),連結実質赤字比率に係る赤字・黒字の構成分析!C$34)</f>
        <v>横浜町水道事業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13.15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15.82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285</v>
      </c>
      <c r="E42" s="176"/>
      <c r="F42" s="176"/>
      <c r="G42" s="176">
        <f>'実質公債費比率（分子）の構造'!L$52</f>
        <v>272</v>
      </c>
      <c r="H42" s="176"/>
      <c r="I42" s="176"/>
      <c r="J42" s="176">
        <f>'実質公債費比率（分子）の構造'!M$52</f>
        <v>274</v>
      </c>
      <c r="K42" s="176"/>
      <c r="L42" s="176"/>
      <c r="M42" s="176">
        <f>'実質公債費比率（分子）の構造'!N$52</f>
        <v>269</v>
      </c>
      <c r="N42" s="176"/>
      <c r="O42" s="176"/>
      <c r="P42" s="176">
        <f>'実質公債費比率（分子）の構造'!O$52</f>
        <v>291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32</v>
      </c>
      <c r="C45" s="176"/>
      <c r="D45" s="176"/>
      <c r="E45" s="176">
        <f>'実質公債費比率（分子）の構造'!L$49</f>
        <v>29</v>
      </c>
      <c r="F45" s="176"/>
      <c r="G45" s="176"/>
      <c r="H45" s="176">
        <f>'実質公債費比率（分子）の構造'!M$49</f>
        <v>19</v>
      </c>
      <c r="I45" s="176"/>
      <c r="J45" s="176"/>
      <c r="K45" s="176">
        <f>'実質公債費比率（分子）の構造'!N$49</f>
        <v>13</v>
      </c>
      <c r="L45" s="176"/>
      <c r="M45" s="176"/>
      <c r="N45" s="176">
        <f>'実質公債費比率（分子）の構造'!O$49</f>
        <v>4</v>
      </c>
      <c r="O45" s="176"/>
      <c r="P45" s="176"/>
    </row>
    <row r="46" spans="1:16" x14ac:dyDescent="0.15">
      <c r="A46" s="176" t="s">
        <v>64</v>
      </c>
      <c r="B46" s="176">
        <f>'実質公債費比率（分子）の構造'!K$48</f>
        <v>14</v>
      </c>
      <c r="C46" s="176"/>
      <c r="D46" s="176"/>
      <c r="E46" s="176">
        <f>'実質公債費比率（分子）の構造'!L$48</f>
        <v>14</v>
      </c>
      <c r="F46" s="176"/>
      <c r="G46" s="176"/>
      <c r="H46" s="176">
        <f>'実質公債費比率（分子）の構造'!M$48</f>
        <v>12</v>
      </c>
      <c r="I46" s="176"/>
      <c r="J46" s="176"/>
      <c r="K46" s="176">
        <f>'実質公債費比率（分子）の構造'!N$48</f>
        <v>12</v>
      </c>
      <c r="L46" s="176"/>
      <c r="M46" s="176"/>
      <c r="N46" s="176">
        <f>'実質公債費比率（分子）の構造'!O$48</f>
        <v>19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332</v>
      </c>
      <c r="C49" s="176"/>
      <c r="D49" s="176"/>
      <c r="E49" s="176">
        <f>'実質公債費比率（分子）の構造'!L$45</f>
        <v>335</v>
      </c>
      <c r="F49" s="176"/>
      <c r="G49" s="176"/>
      <c r="H49" s="176">
        <f>'実質公債費比率（分子）の構造'!M$45</f>
        <v>363</v>
      </c>
      <c r="I49" s="176"/>
      <c r="J49" s="176"/>
      <c r="K49" s="176">
        <f>'実質公債費比率（分子）の構造'!N$45</f>
        <v>353</v>
      </c>
      <c r="L49" s="176"/>
      <c r="M49" s="176"/>
      <c r="N49" s="176">
        <f>'実質公債費比率（分子）の構造'!O$45</f>
        <v>403</v>
      </c>
      <c r="O49" s="176"/>
      <c r="P49" s="176"/>
    </row>
    <row r="50" spans="1:16" x14ac:dyDescent="0.15">
      <c r="A50" s="176" t="s">
        <v>67</v>
      </c>
      <c r="B50" s="176" t="e">
        <f>NA()</f>
        <v>#N/A</v>
      </c>
      <c r="C50" s="176">
        <f>IF(ISNUMBER('実質公債費比率（分子）の構造'!K$53),'実質公債費比率（分子）の構造'!K$53,NA())</f>
        <v>93</v>
      </c>
      <c r="D50" s="176" t="e">
        <f>NA()</f>
        <v>#N/A</v>
      </c>
      <c r="E50" s="176" t="e">
        <f>NA()</f>
        <v>#N/A</v>
      </c>
      <c r="F50" s="176">
        <f>IF(ISNUMBER('実質公債費比率（分子）の構造'!L$53),'実質公債費比率（分子）の構造'!L$53,NA())</f>
        <v>106</v>
      </c>
      <c r="G50" s="176" t="e">
        <f>NA()</f>
        <v>#N/A</v>
      </c>
      <c r="H50" s="176" t="e">
        <f>NA()</f>
        <v>#N/A</v>
      </c>
      <c r="I50" s="176">
        <f>IF(ISNUMBER('実質公債費比率（分子）の構造'!M$53),'実質公債費比率（分子）の構造'!M$53,NA())</f>
        <v>120</v>
      </c>
      <c r="J50" s="176" t="e">
        <f>NA()</f>
        <v>#N/A</v>
      </c>
      <c r="K50" s="176" t="e">
        <f>NA()</f>
        <v>#N/A</v>
      </c>
      <c r="L50" s="176">
        <f>IF(ISNUMBER('実質公債費比率（分子）の構造'!N$53),'実質公債費比率（分子）の構造'!N$53,NA())</f>
        <v>109</v>
      </c>
      <c r="M50" s="176" t="e">
        <f>NA()</f>
        <v>#N/A</v>
      </c>
      <c r="N50" s="176" t="e">
        <f>NA()</f>
        <v>#N/A</v>
      </c>
      <c r="O50" s="176">
        <f>IF(ISNUMBER('実質公債費比率（分子）の構造'!O$53),'実質公債費比率（分子）の構造'!O$53,NA())</f>
        <v>135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2875</v>
      </c>
      <c r="E56" s="175"/>
      <c r="F56" s="175"/>
      <c r="G56" s="175">
        <f>'将来負担比率（分子）の構造'!J$52</f>
        <v>2799</v>
      </c>
      <c r="H56" s="175"/>
      <c r="I56" s="175"/>
      <c r="J56" s="175">
        <f>'将来負担比率（分子）の構造'!K$52</f>
        <v>2631</v>
      </c>
      <c r="K56" s="175"/>
      <c r="L56" s="175"/>
      <c r="M56" s="175">
        <f>'将来負担比率（分子）の構造'!L$52</f>
        <v>2472</v>
      </c>
      <c r="N56" s="175"/>
      <c r="O56" s="175"/>
      <c r="P56" s="175">
        <f>'将来負担比率（分子）の構造'!M$52</f>
        <v>2296</v>
      </c>
    </row>
    <row r="57" spans="1:16" x14ac:dyDescent="0.15">
      <c r="A57" s="175" t="s">
        <v>42</v>
      </c>
      <c r="B57" s="175"/>
      <c r="C57" s="175"/>
      <c r="D57" s="175">
        <f>'将来負担比率（分子）の構造'!I$51</f>
        <v>173</v>
      </c>
      <c r="E57" s="175"/>
      <c r="F57" s="175"/>
      <c r="G57" s="175">
        <f>'将来負担比率（分子）の構造'!J$51</f>
        <v>306</v>
      </c>
      <c r="H57" s="175"/>
      <c r="I57" s="175"/>
      <c r="J57" s="175" t="str">
        <f>'将来負担比率（分子）の構造'!K$51</f>
        <v>-</v>
      </c>
      <c r="K57" s="175"/>
      <c r="L57" s="175"/>
      <c r="M57" s="175" t="str">
        <f>'将来負担比率（分子）の構造'!L$51</f>
        <v>-</v>
      </c>
      <c r="N57" s="175"/>
      <c r="O57" s="175"/>
      <c r="P57" s="175">
        <f>'将来負担比率（分子）の構造'!M$51</f>
        <v>343</v>
      </c>
    </row>
    <row r="58" spans="1:16" x14ac:dyDescent="0.15">
      <c r="A58" s="175" t="s">
        <v>41</v>
      </c>
      <c r="B58" s="175"/>
      <c r="C58" s="175"/>
      <c r="D58" s="175">
        <f>'将来負担比率（分子）の構造'!I$50</f>
        <v>2448</v>
      </c>
      <c r="E58" s="175"/>
      <c r="F58" s="175"/>
      <c r="G58" s="175">
        <f>'将来負担比率（分子）の構造'!J$50</f>
        <v>2512</v>
      </c>
      <c r="H58" s="175"/>
      <c r="I58" s="175"/>
      <c r="J58" s="175">
        <f>'将来負担比率（分子）の構造'!K$50</f>
        <v>2880</v>
      </c>
      <c r="K58" s="175"/>
      <c r="L58" s="175"/>
      <c r="M58" s="175">
        <f>'将来負担比率（分子）の構造'!L$50</f>
        <v>3086</v>
      </c>
      <c r="N58" s="175"/>
      <c r="O58" s="175"/>
      <c r="P58" s="175">
        <f>'将来負担比率（分子）の構造'!M$50</f>
        <v>3140</v>
      </c>
    </row>
    <row r="59" spans="1:16" x14ac:dyDescent="0.15">
      <c r="A59" s="175" t="s">
        <v>39</v>
      </c>
      <c r="B59" s="175">
        <f>'将来負担比率（分子）の構造'!I$49</f>
        <v>6</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538</v>
      </c>
      <c r="C62" s="175"/>
      <c r="D62" s="175"/>
      <c r="E62" s="175">
        <f>'将来負担比率（分子）の構造'!J$45</f>
        <v>469</v>
      </c>
      <c r="F62" s="175"/>
      <c r="G62" s="175"/>
      <c r="H62" s="175">
        <f>'将来負担比率（分子）の構造'!K$45</f>
        <v>460</v>
      </c>
      <c r="I62" s="175"/>
      <c r="J62" s="175"/>
      <c r="K62" s="175">
        <f>'将来負担比率（分子）の構造'!L$45</f>
        <v>481</v>
      </c>
      <c r="L62" s="175"/>
      <c r="M62" s="175"/>
      <c r="N62" s="175">
        <f>'将来負担比率（分子）の構造'!M$45</f>
        <v>502</v>
      </c>
      <c r="O62" s="175"/>
      <c r="P62" s="175"/>
    </row>
    <row r="63" spans="1:16" x14ac:dyDescent="0.15">
      <c r="A63" s="175" t="s">
        <v>34</v>
      </c>
      <c r="B63" s="175">
        <f>'将来負担比率（分子）の構造'!I$44</f>
        <v>104</v>
      </c>
      <c r="C63" s="175"/>
      <c r="D63" s="175"/>
      <c r="E63" s="175">
        <f>'将来負担比率（分子）の構造'!J$44</f>
        <v>78</v>
      </c>
      <c r="F63" s="175"/>
      <c r="G63" s="175"/>
      <c r="H63" s="175">
        <f>'将来負担比率（分子）の構造'!K$44</f>
        <v>60</v>
      </c>
      <c r="I63" s="175"/>
      <c r="J63" s="175"/>
      <c r="K63" s="175">
        <f>'将来負担比率（分子）の構造'!L$44</f>
        <v>54</v>
      </c>
      <c r="L63" s="175"/>
      <c r="M63" s="175"/>
      <c r="N63" s="175">
        <f>'将来負担比率（分子）の構造'!M$44</f>
        <v>57</v>
      </c>
      <c r="O63" s="175"/>
      <c r="P63" s="175"/>
    </row>
    <row r="64" spans="1:16" x14ac:dyDescent="0.15">
      <c r="A64" s="175" t="s">
        <v>33</v>
      </c>
      <c r="B64" s="175">
        <f>'将来負担比率（分子）の構造'!I$43</f>
        <v>150</v>
      </c>
      <c r="C64" s="175"/>
      <c r="D64" s="175"/>
      <c r="E64" s="175">
        <f>'将来負担比率（分子）の構造'!J$43</f>
        <v>157</v>
      </c>
      <c r="F64" s="175"/>
      <c r="G64" s="175"/>
      <c r="H64" s="175">
        <f>'将来負担比率（分子）の構造'!K$43</f>
        <v>165</v>
      </c>
      <c r="I64" s="175"/>
      <c r="J64" s="175"/>
      <c r="K64" s="175">
        <f>'将来負担比率（分子）の構造'!L$43</f>
        <v>161</v>
      </c>
      <c r="L64" s="175"/>
      <c r="M64" s="175"/>
      <c r="N64" s="175">
        <f>'将来負担比率（分子）の構造'!M$43</f>
        <v>145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3746</v>
      </c>
      <c r="C66" s="175"/>
      <c r="D66" s="175"/>
      <c r="E66" s="175">
        <f>'将来負担比率（分子）の構造'!J$41</f>
        <v>3737</v>
      </c>
      <c r="F66" s="175"/>
      <c r="G66" s="175"/>
      <c r="H66" s="175">
        <f>'将来負担比率（分子）の構造'!K$41</f>
        <v>3547</v>
      </c>
      <c r="I66" s="175"/>
      <c r="J66" s="175"/>
      <c r="K66" s="175">
        <f>'将来負担比率（分子）の構造'!L$41</f>
        <v>3361</v>
      </c>
      <c r="L66" s="175"/>
      <c r="M66" s="175"/>
      <c r="N66" s="175">
        <f>'将来負担比率（分子）の構造'!M$41</f>
        <v>3264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1225</v>
      </c>
      <c r="C72" s="179">
        <f>基金残高に係る経年分析!G55</f>
        <v>1341</v>
      </c>
      <c r="D72" s="179">
        <f>基金残高に係る経年分析!H55</f>
        <v>1193</v>
      </c>
    </row>
    <row r="73" spans="1:16" x14ac:dyDescent="0.15">
      <c r="A73" s="178" t="s">
        <v>74</v>
      </c>
      <c r="B73" s="179">
        <f>基金残高に係る経年分析!F56</f>
        <v>570</v>
      </c>
      <c r="C73" s="179">
        <f>基金残高に係る経年分析!G56</f>
        <v>570</v>
      </c>
      <c r="D73" s="179">
        <f>基金残高に係る経年分析!H56</f>
        <v>580</v>
      </c>
    </row>
    <row r="74" spans="1:16" x14ac:dyDescent="0.15">
      <c r="A74" s="178" t="s">
        <v>75</v>
      </c>
      <c r="B74" s="179">
        <f>基金残高に係る経年分析!F57</f>
        <v>1296</v>
      </c>
      <c r="C74" s="179">
        <f>基金残高に係る経年分析!G57</f>
        <v>1424</v>
      </c>
      <c r="D74" s="179">
        <f>基金残高に係る経年分析!H57</f>
        <v>1677</v>
      </c>
    </row>
  </sheetData>
  <sheetProtection algorithmName="SHA-512" hashValue="d5dt7YD3ku+dcnAolMiJaVpZeXC+7dTjutHn9yhivicyEvwQdLSe5uEnntlQqCc3xTbgD/YtDQSYvKhWbJ7mRQ==" saltValue="SF/KnIYqkzdOMWOMgw9r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693379</v>
      </c>
      <c r="S5" s="713"/>
      <c r="T5" s="713"/>
      <c r="U5" s="713"/>
      <c r="V5" s="713"/>
      <c r="W5" s="713"/>
      <c r="X5" s="713"/>
      <c r="Y5" s="738"/>
      <c r="Z5" s="751">
        <v>14.6</v>
      </c>
      <c r="AA5" s="751"/>
      <c r="AB5" s="751"/>
      <c r="AC5" s="751"/>
      <c r="AD5" s="752">
        <v>693379</v>
      </c>
      <c r="AE5" s="752"/>
      <c r="AF5" s="752"/>
      <c r="AG5" s="752"/>
      <c r="AH5" s="752"/>
      <c r="AI5" s="752"/>
      <c r="AJ5" s="752"/>
      <c r="AK5" s="752"/>
      <c r="AL5" s="739">
        <v>28.9</v>
      </c>
      <c r="AM5" s="721"/>
      <c r="AN5" s="721"/>
      <c r="AO5" s="740"/>
      <c r="AP5" s="715" t="s">
        <v>217</v>
      </c>
      <c r="AQ5" s="716"/>
      <c r="AR5" s="716"/>
      <c r="AS5" s="716"/>
      <c r="AT5" s="716"/>
      <c r="AU5" s="716"/>
      <c r="AV5" s="716"/>
      <c r="AW5" s="716"/>
      <c r="AX5" s="716"/>
      <c r="AY5" s="716"/>
      <c r="AZ5" s="716"/>
      <c r="BA5" s="716"/>
      <c r="BB5" s="716"/>
      <c r="BC5" s="716"/>
      <c r="BD5" s="716"/>
      <c r="BE5" s="716"/>
      <c r="BF5" s="717"/>
      <c r="BG5" s="657">
        <v>693379</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26940</v>
      </c>
      <c r="S6" s="658"/>
      <c r="T6" s="658"/>
      <c r="U6" s="658"/>
      <c r="V6" s="658"/>
      <c r="W6" s="658"/>
      <c r="X6" s="658"/>
      <c r="Y6" s="659"/>
      <c r="Z6" s="695">
        <v>0.6</v>
      </c>
      <c r="AA6" s="695"/>
      <c r="AB6" s="695"/>
      <c r="AC6" s="695"/>
      <c r="AD6" s="696">
        <v>26940</v>
      </c>
      <c r="AE6" s="696"/>
      <c r="AF6" s="696"/>
      <c r="AG6" s="696"/>
      <c r="AH6" s="696"/>
      <c r="AI6" s="696"/>
      <c r="AJ6" s="696"/>
      <c r="AK6" s="696"/>
      <c r="AL6" s="660">
        <v>1.1000000000000001</v>
      </c>
      <c r="AM6" s="661"/>
      <c r="AN6" s="661"/>
      <c r="AO6" s="697"/>
      <c r="AP6" s="654" t="s">
        <v>222</v>
      </c>
      <c r="AQ6" s="655"/>
      <c r="AR6" s="655"/>
      <c r="AS6" s="655"/>
      <c r="AT6" s="655"/>
      <c r="AU6" s="655"/>
      <c r="AV6" s="655"/>
      <c r="AW6" s="655"/>
      <c r="AX6" s="655"/>
      <c r="AY6" s="655"/>
      <c r="AZ6" s="655"/>
      <c r="BA6" s="655"/>
      <c r="BB6" s="655"/>
      <c r="BC6" s="655"/>
      <c r="BD6" s="655"/>
      <c r="BE6" s="655"/>
      <c r="BF6" s="656"/>
      <c r="BG6" s="657">
        <v>693379</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52977</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52977</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158</v>
      </c>
      <c r="S7" s="658"/>
      <c r="T7" s="658"/>
      <c r="U7" s="658"/>
      <c r="V7" s="658"/>
      <c r="W7" s="658"/>
      <c r="X7" s="658"/>
      <c r="Y7" s="659"/>
      <c r="Z7" s="695">
        <v>0</v>
      </c>
      <c r="AA7" s="695"/>
      <c r="AB7" s="695"/>
      <c r="AC7" s="695"/>
      <c r="AD7" s="696">
        <v>158</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206279</v>
      </c>
      <c r="BH7" s="658"/>
      <c r="BI7" s="658"/>
      <c r="BJ7" s="658"/>
      <c r="BK7" s="658"/>
      <c r="BL7" s="658"/>
      <c r="BM7" s="658"/>
      <c r="BN7" s="659"/>
      <c r="BO7" s="695">
        <v>29.7</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1190298</v>
      </c>
      <c r="CS7" s="658"/>
      <c r="CT7" s="658"/>
      <c r="CU7" s="658"/>
      <c r="CV7" s="658"/>
      <c r="CW7" s="658"/>
      <c r="CX7" s="658"/>
      <c r="CY7" s="659"/>
      <c r="CZ7" s="695">
        <v>25.6</v>
      </c>
      <c r="DA7" s="695"/>
      <c r="DB7" s="695"/>
      <c r="DC7" s="695"/>
      <c r="DD7" s="663">
        <v>25449</v>
      </c>
      <c r="DE7" s="658"/>
      <c r="DF7" s="658"/>
      <c r="DG7" s="658"/>
      <c r="DH7" s="658"/>
      <c r="DI7" s="658"/>
      <c r="DJ7" s="658"/>
      <c r="DK7" s="658"/>
      <c r="DL7" s="658"/>
      <c r="DM7" s="658"/>
      <c r="DN7" s="658"/>
      <c r="DO7" s="658"/>
      <c r="DP7" s="659"/>
      <c r="DQ7" s="663">
        <v>967521</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1164</v>
      </c>
      <c r="S8" s="658"/>
      <c r="T8" s="658"/>
      <c r="U8" s="658"/>
      <c r="V8" s="658"/>
      <c r="W8" s="658"/>
      <c r="X8" s="658"/>
      <c r="Y8" s="659"/>
      <c r="Z8" s="695">
        <v>0</v>
      </c>
      <c r="AA8" s="695"/>
      <c r="AB8" s="695"/>
      <c r="AC8" s="695"/>
      <c r="AD8" s="696">
        <v>1164</v>
      </c>
      <c r="AE8" s="696"/>
      <c r="AF8" s="696"/>
      <c r="AG8" s="696"/>
      <c r="AH8" s="696"/>
      <c r="AI8" s="696"/>
      <c r="AJ8" s="696"/>
      <c r="AK8" s="696"/>
      <c r="AL8" s="660">
        <v>0</v>
      </c>
      <c r="AM8" s="661"/>
      <c r="AN8" s="661"/>
      <c r="AO8" s="697"/>
      <c r="AP8" s="654" t="s">
        <v>228</v>
      </c>
      <c r="AQ8" s="655"/>
      <c r="AR8" s="655"/>
      <c r="AS8" s="655"/>
      <c r="AT8" s="655"/>
      <c r="AU8" s="655"/>
      <c r="AV8" s="655"/>
      <c r="AW8" s="655"/>
      <c r="AX8" s="655"/>
      <c r="AY8" s="655"/>
      <c r="AZ8" s="655"/>
      <c r="BA8" s="655"/>
      <c r="BB8" s="655"/>
      <c r="BC8" s="655"/>
      <c r="BD8" s="655"/>
      <c r="BE8" s="655"/>
      <c r="BF8" s="656"/>
      <c r="BG8" s="657">
        <v>7387</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1034021</v>
      </c>
      <c r="CS8" s="658"/>
      <c r="CT8" s="658"/>
      <c r="CU8" s="658"/>
      <c r="CV8" s="658"/>
      <c r="CW8" s="658"/>
      <c r="CX8" s="658"/>
      <c r="CY8" s="659"/>
      <c r="CZ8" s="695">
        <v>22.2</v>
      </c>
      <c r="DA8" s="695"/>
      <c r="DB8" s="695"/>
      <c r="DC8" s="695"/>
      <c r="DD8" s="663">
        <v>31497</v>
      </c>
      <c r="DE8" s="658"/>
      <c r="DF8" s="658"/>
      <c r="DG8" s="658"/>
      <c r="DH8" s="658"/>
      <c r="DI8" s="658"/>
      <c r="DJ8" s="658"/>
      <c r="DK8" s="658"/>
      <c r="DL8" s="658"/>
      <c r="DM8" s="658"/>
      <c r="DN8" s="658"/>
      <c r="DO8" s="658"/>
      <c r="DP8" s="659"/>
      <c r="DQ8" s="663">
        <v>641984</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1239</v>
      </c>
      <c r="S9" s="658"/>
      <c r="T9" s="658"/>
      <c r="U9" s="658"/>
      <c r="V9" s="658"/>
      <c r="W9" s="658"/>
      <c r="X9" s="658"/>
      <c r="Y9" s="659"/>
      <c r="Z9" s="695">
        <v>0</v>
      </c>
      <c r="AA9" s="695"/>
      <c r="AB9" s="695"/>
      <c r="AC9" s="695"/>
      <c r="AD9" s="696">
        <v>1239</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164423</v>
      </c>
      <c r="BH9" s="658"/>
      <c r="BI9" s="658"/>
      <c r="BJ9" s="658"/>
      <c r="BK9" s="658"/>
      <c r="BL9" s="658"/>
      <c r="BM9" s="658"/>
      <c r="BN9" s="659"/>
      <c r="BO9" s="695">
        <v>23.7</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361446</v>
      </c>
      <c r="CS9" s="658"/>
      <c r="CT9" s="658"/>
      <c r="CU9" s="658"/>
      <c r="CV9" s="658"/>
      <c r="CW9" s="658"/>
      <c r="CX9" s="658"/>
      <c r="CY9" s="659"/>
      <c r="CZ9" s="695">
        <v>7.8</v>
      </c>
      <c r="DA9" s="695"/>
      <c r="DB9" s="695"/>
      <c r="DC9" s="695"/>
      <c r="DD9" s="663">
        <v>23031</v>
      </c>
      <c r="DE9" s="658"/>
      <c r="DF9" s="658"/>
      <c r="DG9" s="658"/>
      <c r="DH9" s="658"/>
      <c r="DI9" s="658"/>
      <c r="DJ9" s="658"/>
      <c r="DK9" s="658"/>
      <c r="DL9" s="658"/>
      <c r="DM9" s="658"/>
      <c r="DN9" s="658"/>
      <c r="DO9" s="658"/>
      <c r="DP9" s="659"/>
      <c r="DQ9" s="663">
        <v>288846</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10992</v>
      </c>
      <c r="BH10" s="658"/>
      <c r="BI10" s="658"/>
      <c r="BJ10" s="658"/>
      <c r="BK10" s="658"/>
      <c r="BL10" s="658"/>
      <c r="BM10" s="658"/>
      <c r="BN10" s="659"/>
      <c r="BO10" s="695">
        <v>1.6</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30</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30</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105827</v>
      </c>
      <c r="S11" s="658"/>
      <c r="T11" s="658"/>
      <c r="U11" s="658"/>
      <c r="V11" s="658"/>
      <c r="W11" s="658"/>
      <c r="X11" s="658"/>
      <c r="Y11" s="659"/>
      <c r="Z11" s="660">
        <v>2.2000000000000002</v>
      </c>
      <c r="AA11" s="661"/>
      <c r="AB11" s="661"/>
      <c r="AC11" s="662"/>
      <c r="AD11" s="663">
        <v>105827</v>
      </c>
      <c r="AE11" s="658"/>
      <c r="AF11" s="658"/>
      <c r="AG11" s="658"/>
      <c r="AH11" s="658"/>
      <c r="AI11" s="658"/>
      <c r="AJ11" s="658"/>
      <c r="AK11" s="659"/>
      <c r="AL11" s="660">
        <v>4.4000000000000004</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23477</v>
      </c>
      <c r="BH11" s="658"/>
      <c r="BI11" s="658"/>
      <c r="BJ11" s="658"/>
      <c r="BK11" s="658"/>
      <c r="BL11" s="658"/>
      <c r="BM11" s="658"/>
      <c r="BN11" s="659"/>
      <c r="BO11" s="695">
        <v>3.4</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279854</v>
      </c>
      <c r="CS11" s="658"/>
      <c r="CT11" s="658"/>
      <c r="CU11" s="658"/>
      <c r="CV11" s="658"/>
      <c r="CW11" s="658"/>
      <c r="CX11" s="658"/>
      <c r="CY11" s="659"/>
      <c r="CZ11" s="695">
        <v>6</v>
      </c>
      <c r="DA11" s="695"/>
      <c r="DB11" s="695"/>
      <c r="DC11" s="695"/>
      <c r="DD11" s="663">
        <v>79337</v>
      </c>
      <c r="DE11" s="658"/>
      <c r="DF11" s="658"/>
      <c r="DG11" s="658"/>
      <c r="DH11" s="658"/>
      <c r="DI11" s="658"/>
      <c r="DJ11" s="658"/>
      <c r="DK11" s="658"/>
      <c r="DL11" s="658"/>
      <c r="DM11" s="658"/>
      <c r="DN11" s="658"/>
      <c r="DO11" s="658"/>
      <c r="DP11" s="659"/>
      <c r="DQ11" s="663">
        <v>146784</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424570</v>
      </c>
      <c r="BH12" s="658"/>
      <c r="BI12" s="658"/>
      <c r="BJ12" s="658"/>
      <c r="BK12" s="658"/>
      <c r="BL12" s="658"/>
      <c r="BM12" s="658"/>
      <c r="BN12" s="659"/>
      <c r="BO12" s="695">
        <v>61.2</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108125</v>
      </c>
      <c r="CS12" s="658"/>
      <c r="CT12" s="658"/>
      <c r="CU12" s="658"/>
      <c r="CV12" s="658"/>
      <c r="CW12" s="658"/>
      <c r="CX12" s="658"/>
      <c r="CY12" s="659"/>
      <c r="CZ12" s="695">
        <v>2.2999999999999998</v>
      </c>
      <c r="DA12" s="695"/>
      <c r="DB12" s="695"/>
      <c r="DC12" s="695"/>
      <c r="DD12" s="663" t="s">
        <v>122</v>
      </c>
      <c r="DE12" s="658"/>
      <c r="DF12" s="658"/>
      <c r="DG12" s="658"/>
      <c r="DH12" s="658"/>
      <c r="DI12" s="658"/>
      <c r="DJ12" s="658"/>
      <c r="DK12" s="658"/>
      <c r="DL12" s="658"/>
      <c r="DM12" s="658"/>
      <c r="DN12" s="658"/>
      <c r="DO12" s="658"/>
      <c r="DP12" s="659"/>
      <c r="DQ12" s="663">
        <v>71956</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415779</v>
      </c>
      <c r="BH13" s="658"/>
      <c r="BI13" s="658"/>
      <c r="BJ13" s="658"/>
      <c r="BK13" s="658"/>
      <c r="BL13" s="658"/>
      <c r="BM13" s="658"/>
      <c r="BN13" s="659"/>
      <c r="BO13" s="695">
        <v>60</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560824</v>
      </c>
      <c r="CS13" s="658"/>
      <c r="CT13" s="658"/>
      <c r="CU13" s="658"/>
      <c r="CV13" s="658"/>
      <c r="CW13" s="658"/>
      <c r="CX13" s="658"/>
      <c r="CY13" s="659"/>
      <c r="CZ13" s="695">
        <v>12.1</v>
      </c>
      <c r="DA13" s="695"/>
      <c r="DB13" s="695"/>
      <c r="DC13" s="695"/>
      <c r="DD13" s="663">
        <v>411038</v>
      </c>
      <c r="DE13" s="658"/>
      <c r="DF13" s="658"/>
      <c r="DG13" s="658"/>
      <c r="DH13" s="658"/>
      <c r="DI13" s="658"/>
      <c r="DJ13" s="658"/>
      <c r="DK13" s="658"/>
      <c r="DL13" s="658"/>
      <c r="DM13" s="658"/>
      <c r="DN13" s="658"/>
      <c r="DO13" s="658"/>
      <c r="DP13" s="659"/>
      <c r="DQ13" s="663">
        <v>165202</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135</v>
      </c>
      <c r="S14" s="658"/>
      <c r="T14" s="658"/>
      <c r="U14" s="658"/>
      <c r="V14" s="658"/>
      <c r="W14" s="658"/>
      <c r="X14" s="658"/>
      <c r="Y14" s="659"/>
      <c r="Z14" s="695">
        <v>0</v>
      </c>
      <c r="AA14" s="695"/>
      <c r="AB14" s="695"/>
      <c r="AC14" s="695"/>
      <c r="AD14" s="696">
        <v>135</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14735</v>
      </c>
      <c r="BH14" s="658"/>
      <c r="BI14" s="658"/>
      <c r="BJ14" s="658"/>
      <c r="BK14" s="658"/>
      <c r="BL14" s="658"/>
      <c r="BM14" s="658"/>
      <c r="BN14" s="659"/>
      <c r="BO14" s="695">
        <v>2.1</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349814</v>
      </c>
      <c r="CS14" s="658"/>
      <c r="CT14" s="658"/>
      <c r="CU14" s="658"/>
      <c r="CV14" s="658"/>
      <c r="CW14" s="658"/>
      <c r="CX14" s="658"/>
      <c r="CY14" s="659"/>
      <c r="CZ14" s="695">
        <v>7.5</v>
      </c>
      <c r="DA14" s="695"/>
      <c r="DB14" s="695"/>
      <c r="DC14" s="695"/>
      <c r="DD14" s="663">
        <v>9462</v>
      </c>
      <c r="DE14" s="658"/>
      <c r="DF14" s="658"/>
      <c r="DG14" s="658"/>
      <c r="DH14" s="658"/>
      <c r="DI14" s="658"/>
      <c r="DJ14" s="658"/>
      <c r="DK14" s="658"/>
      <c r="DL14" s="658"/>
      <c r="DM14" s="658"/>
      <c r="DN14" s="658"/>
      <c r="DO14" s="658"/>
      <c r="DP14" s="659"/>
      <c r="DQ14" s="663">
        <v>340814</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47795</v>
      </c>
      <c r="BH15" s="658"/>
      <c r="BI15" s="658"/>
      <c r="BJ15" s="658"/>
      <c r="BK15" s="658"/>
      <c r="BL15" s="658"/>
      <c r="BM15" s="658"/>
      <c r="BN15" s="659"/>
      <c r="BO15" s="695">
        <v>6.9</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307907</v>
      </c>
      <c r="CS15" s="658"/>
      <c r="CT15" s="658"/>
      <c r="CU15" s="658"/>
      <c r="CV15" s="658"/>
      <c r="CW15" s="658"/>
      <c r="CX15" s="658"/>
      <c r="CY15" s="659"/>
      <c r="CZ15" s="695">
        <v>6.6</v>
      </c>
      <c r="DA15" s="695"/>
      <c r="DB15" s="695"/>
      <c r="DC15" s="695"/>
      <c r="DD15" s="663">
        <v>6464</v>
      </c>
      <c r="DE15" s="658"/>
      <c r="DF15" s="658"/>
      <c r="DG15" s="658"/>
      <c r="DH15" s="658"/>
      <c r="DI15" s="658"/>
      <c r="DJ15" s="658"/>
      <c r="DK15" s="658"/>
      <c r="DL15" s="658"/>
      <c r="DM15" s="658"/>
      <c r="DN15" s="658"/>
      <c r="DO15" s="658"/>
      <c r="DP15" s="659"/>
      <c r="DQ15" s="663">
        <v>210874</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2326</v>
      </c>
      <c r="S16" s="658"/>
      <c r="T16" s="658"/>
      <c r="U16" s="658"/>
      <c r="V16" s="658"/>
      <c r="W16" s="658"/>
      <c r="X16" s="658"/>
      <c r="Y16" s="659"/>
      <c r="Z16" s="695">
        <v>0</v>
      </c>
      <c r="AA16" s="695"/>
      <c r="AB16" s="695"/>
      <c r="AC16" s="695"/>
      <c r="AD16" s="696">
        <v>2326</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6893</v>
      </c>
      <c r="S17" s="658"/>
      <c r="T17" s="658"/>
      <c r="U17" s="658"/>
      <c r="V17" s="658"/>
      <c r="W17" s="658"/>
      <c r="X17" s="658"/>
      <c r="Y17" s="659"/>
      <c r="Z17" s="695">
        <v>0.1</v>
      </c>
      <c r="AA17" s="695"/>
      <c r="AB17" s="695"/>
      <c r="AC17" s="695"/>
      <c r="AD17" s="696">
        <v>6893</v>
      </c>
      <c r="AE17" s="696"/>
      <c r="AF17" s="696"/>
      <c r="AG17" s="696"/>
      <c r="AH17" s="696"/>
      <c r="AI17" s="696"/>
      <c r="AJ17" s="696"/>
      <c r="AK17" s="696"/>
      <c r="AL17" s="660">
        <v>0.3</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402709</v>
      </c>
      <c r="CS17" s="658"/>
      <c r="CT17" s="658"/>
      <c r="CU17" s="658"/>
      <c r="CV17" s="658"/>
      <c r="CW17" s="658"/>
      <c r="CX17" s="658"/>
      <c r="CY17" s="659"/>
      <c r="CZ17" s="695">
        <v>8.6999999999999993</v>
      </c>
      <c r="DA17" s="695"/>
      <c r="DB17" s="695"/>
      <c r="DC17" s="695"/>
      <c r="DD17" s="663" t="s">
        <v>122</v>
      </c>
      <c r="DE17" s="658"/>
      <c r="DF17" s="658"/>
      <c r="DG17" s="658"/>
      <c r="DH17" s="658"/>
      <c r="DI17" s="658"/>
      <c r="DJ17" s="658"/>
      <c r="DK17" s="658"/>
      <c r="DL17" s="658"/>
      <c r="DM17" s="658"/>
      <c r="DN17" s="658"/>
      <c r="DO17" s="658"/>
      <c r="DP17" s="659"/>
      <c r="DQ17" s="663">
        <v>395639</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1657</v>
      </c>
      <c r="S18" s="658"/>
      <c r="T18" s="658"/>
      <c r="U18" s="658"/>
      <c r="V18" s="658"/>
      <c r="W18" s="658"/>
      <c r="X18" s="658"/>
      <c r="Y18" s="659"/>
      <c r="Z18" s="695">
        <v>0</v>
      </c>
      <c r="AA18" s="695"/>
      <c r="AB18" s="695"/>
      <c r="AC18" s="695"/>
      <c r="AD18" s="696">
        <v>1657</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1657</v>
      </c>
      <c r="S19" s="658"/>
      <c r="T19" s="658"/>
      <c r="U19" s="658"/>
      <c r="V19" s="658"/>
      <c r="W19" s="658"/>
      <c r="X19" s="658"/>
      <c r="Y19" s="659"/>
      <c r="Z19" s="695">
        <v>0</v>
      </c>
      <c r="AA19" s="695"/>
      <c r="AB19" s="695"/>
      <c r="AC19" s="695"/>
      <c r="AD19" s="696">
        <v>1657</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4648005</v>
      </c>
      <c r="CS20" s="658"/>
      <c r="CT20" s="658"/>
      <c r="CU20" s="658"/>
      <c r="CV20" s="658"/>
      <c r="CW20" s="658"/>
      <c r="CX20" s="658"/>
      <c r="CY20" s="659"/>
      <c r="CZ20" s="695">
        <v>100</v>
      </c>
      <c r="DA20" s="695"/>
      <c r="DB20" s="695"/>
      <c r="DC20" s="695"/>
      <c r="DD20" s="663">
        <v>586278</v>
      </c>
      <c r="DE20" s="658"/>
      <c r="DF20" s="658"/>
      <c r="DG20" s="658"/>
      <c r="DH20" s="658"/>
      <c r="DI20" s="658"/>
      <c r="DJ20" s="658"/>
      <c r="DK20" s="658"/>
      <c r="DL20" s="658"/>
      <c r="DM20" s="658"/>
      <c r="DN20" s="658"/>
      <c r="DO20" s="658"/>
      <c r="DP20" s="659"/>
      <c r="DQ20" s="663">
        <v>3282627</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1750901</v>
      </c>
      <c r="S21" s="658"/>
      <c r="T21" s="658"/>
      <c r="U21" s="658"/>
      <c r="V21" s="658"/>
      <c r="W21" s="658"/>
      <c r="X21" s="658"/>
      <c r="Y21" s="659"/>
      <c r="Z21" s="695">
        <v>36.799999999999997</v>
      </c>
      <c r="AA21" s="695"/>
      <c r="AB21" s="695"/>
      <c r="AC21" s="695"/>
      <c r="AD21" s="696">
        <v>1560800</v>
      </c>
      <c r="AE21" s="696"/>
      <c r="AF21" s="696"/>
      <c r="AG21" s="696"/>
      <c r="AH21" s="696"/>
      <c r="AI21" s="696"/>
      <c r="AJ21" s="696"/>
      <c r="AK21" s="696"/>
      <c r="AL21" s="660">
        <v>65</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1560800</v>
      </c>
      <c r="S22" s="658"/>
      <c r="T22" s="658"/>
      <c r="U22" s="658"/>
      <c r="V22" s="658"/>
      <c r="W22" s="658"/>
      <c r="X22" s="658"/>
      <c r="Y22" s="659"/>
      <c r="Z22" s="695">
        <v>32.799999999999997</v>
      </c>
      <c r="AA22" s="695"/>
      <c r="AB22" s="695"/>
      <c r="AC22" s="695"/>
      <c r="AD22" s="696">
        <v>1560800</v>
      </c>
      <c r="AE22" s="696"/>
      <c r="AF22" s="696"/>
      <c r="AG22" s="696"/>
      <c r="AH22" s="696"/>
      <c r="AI22" s="696"/>
      <c r="AJ22" s="696"/>
      <c r="AK22" s="696"/>
      <c r="AL22" s="660">
        <v>65</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190098</v>
      </c>
      <c r="S23" s="658"/>
      <c r="T23" s="658"/>
      <c r="U23" s="658"/>
      <c r="V23" s="658"/>
      <c r="W23" s="658"/>
      <c r="X23" s="658"/>
      <c r="Y23" s="659"/>
      <c r="Z23" s="695">
        <v>4</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v>3</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1529741</v>
      </c>
      <c r="CS24" s="713"/>
      <c r="CT24" s="713"/>
      <c r="CU24" s="713"/>
      <c r="CV24" s="713"/>
      <c r="CW24" s="713"/>
      <c r="CX24" s="713"/>
      <c r="CY24" s="738"/>
      <c r="CZ24" s="739">
        <v>32.9</v>
      </c>
      <c r="DA24" s="721"/>
      <c r="DB24" s="721"/>
      <c r="DC24" s="741"/>
      <c r="DD24" s="737">
        <v>1202114</v>
      </c>
      <c r="DE24" s="713"/>
      <c r="DF24" s="713"/>
      <c r="DG24" s="713"/>
      <c r="DH24" s="713"/>
      <c r="DI24" s="713"/>
      <c r="DJ24" s="713"/>
      <c r="DK24" s="738"/>
      <c r="DL24" s="737">
        <v>1095458</v>
      </c>
      <c r="DM24" s="713"/>
      <c r="DN24" s="713"/>
      <c r="DO24" s="713"/>
      <c r="DP24" s="713"/>
      <c r="DQ24" s="713"/>
      <c r="DR24" s="713"/>
      <c r="DS24" s="713"/>
      <c r="DT24" s="713"/>
      <c r="DU24" s="713"/>
      <c r="DV24" s="738"/>
      <c r="DW24" s="739">
        <v>45.4</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2590619</v>
      </c>
      <c r="S25" s="658"/>
      <c r="T25" s="658"/>
      <c r="U25" s="658"/>
      <c r="V25" s="658"/>
      <c r="W25" s="658"/>
      <c r="X25" s="658"/>
      <c r="Y25" s="659"/>
      <c r="Z25" s="695">
        <v>54.4</v>
      </c>
      <c r="AA25" s="695"/>
      <c r="AB25" s="695"/>
      <c r="AC25" s="695"/>
      <c r="AD25" s="696">
        <v>2400518</v>
      </c>
      <c r="AE25" s="696"/>
      <c r="AF25" s="696"/>
      <c r="AG25" s="696"/>
      <c r="AH25" s="696"/>
      <c r="AI25" s="696"/>
      <c r="AJ25" s="696"/>
      <c r="AK25" s="696"/>
      <c r="AL25" s="660">
        <v>99.9</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628282</v>
      </c>
      <c r="CS25" s="670"/>
      <c r="CT25" s="670"/>
      <c r="CU25" s="670"/>
      <c r="CV25" s="670"/>
      <c r="CW25" s="670"/>
      <c r="CX25" s="670"/>
      <c r="CY25" s="671"/>
      <c r="CZ25" s="660">
        <v>13.5</v>
      </c>
      <c r="DA25" s="672"/>
      <c r="DB25" s="672"/>
      <c r="DC25" s="673"/>
      <c r="DD25" s="663">
        <v>591475</v>
      </c>
      <c r="DE25" s="670"/>
      <c r="DF25" s="670"/>
      <c r="DG25" s="670"/>
      <c r="DH25" s="670"/>
      <c r="DI25" s="670"/>
      <c r="DJ25" s="670"/>
      <c r="DK25" s="671"/>
      <c r="DL25" s="663">
        <v>579189</v>
      </c>
      <c r="DM25" s="670"/>
      <c r="DN25" s="670"/>
      <c r="DO25" s="670"/>
      <c r="DP25" s="670"/>
      <c r="DQ25" s="670"/>
      <c r="DR25" s="670"/>
      <c r="DS25" s="670"/>
      <c r="DT25" s="670"/>
      <c r="DU25" s="670"/>
      <c r="DV25" s="671"/>
      <c r="DW25" s="660">
        <v>24</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425050</v>
      </c>
      <c r="CS26" s="658"/>
      <c r="CT26" s="658"/>
      <c r="CU26" s="658"/>
      <c r="CV26" s="658"/>
      <c r="CW26" s="658"/>
      <c r="CX26" s="658"/>
      <c r="CY26" s="659"/>
      <c r="CZ26" s="660">
        <v>9.1</v>
      </c>
      <c r="DA26" s="672"/>
      <c r="DB26" s="672"/>
      <c r="DC26" s="673"/>
      <c r="DD26" s="663">
        <v>392592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17332</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693379</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498750</v>
      </c>
      <c r="CS27" s="670"/>
      <c r="CT27" s="670"/>
      <c r="CU27" s="670"/>
      <c r="CV27" s="670"/>
      <c r="CW27" s="670"/>
      <c r="CX27" s="670"/>
      <c r="CY27" s="671"/>
      <c r="CZ27" s="660">
        <v>10.7</v>
      </c>
      <c r="DA27" s="672"/>
      <c r="DB27" s="672"/>
      <c r="DC27" s="673"/>
      <c r="DD27" s="663">
        <v>215000</v>
      </c>
      <c r="DE27" s="670"/>
      <c r="DF27" s="670"/>
      <c r="DG27" s="670"/>
      <c r="DH27" s="670"/>
      <c r="DI27" s="670"/>
      <c r="DJ27" s="670"/>
      <c r="DK27" s="671"/>
      <c r="DL27" s="663">
        <v>120630</v>
      </c>
      <c r="DM27" s="670"/>
      <c r="DN27" s="670"/>
      <c r="DO27" s="670"/>
      <c r="DP27" s="670"/>
      <c r="DQ27" s="670"/>
      <c r="DR27" s="670"/>
      <c r="DS27" s="670"/>
      <c r="DT27" s="670"/>
      <c r="DU27" s="670"/>
      <c r="DV27" s="671"/>
      <c r="DW27" s="660">
        <v>5</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32206</v>
      </c>
      <c r="S28" s="658"/>
      <c r="T28" s="658"/>
      <c r="U28" s="658"/>
      <c r="V28" s="658"/>
      <c r="W28" s="658"/>
      <c r="X28" s="658"/>
      <c r="Y28" s="659"/>
      <c r="Z28" s="695">
        <v>0.7</v>
      </c>
      <c r="AA28" s="695"/>
      <c r="AB28" s="695"/>
      <c r="AC28" s="695"/>
      <c r="AD28" s="696">
        <v>1913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402709</v>
      </c>
      <c r="CS28" s="658"/>
      <c r="CT28" s="658"/>
      <c r="CU28" s="658"/>
      <c r="CV28" s="658"/>
      <c r="CW28" s="658"/>
      <c r="CX28" s="658"/>
      <c r="CY28" s="659"/>
      <c r="CZ28" s="660">
        <v>8.6999999999999993</v>
      </c>
      <c r="DA28" s="672"/>
      <c r="DB28" s="672"/>
      <c r="DC28" s="673"/>
      <c r="DD28" s="663">
        <v>395639</v>
      </c>
      <c r="DE28" s="658"/>
      <c r="DF28" s="658"/>
      <c r="DG28" s="658"/>
      <c r="DH28" s="658"/>
      <c r="DI28" s="658"/>
      <c r="DJ28" s="658"/>
      <c r="DK28" s="659"/>
      <c r="DL28" s="663">
        <v>395639</v>
      </c>
      <c r="DM28" s="658"/>
      <c r="DN28" s="658"/>
      <c r="DO28" s="658"/>
      <c r="DP28" s="658"/>
      <c r="DQ28" s="658"/>
      <c r="DR28" s="658"/>
      <c r="DS28" s="658"/>
      <c r="DT28" s="658"/>
      <c r="DU28" s="658"/>
      <c r="DV28" s="659"/>
      <c r="DW28" s="660">
        <v>16.399999999999999</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7586</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402709</v>
      </c>
      <c r="CS29" s="670"/>
      <c r="CT29" s="670"/>
      <c r="CU29" s="670"/>
      <c r="CV29" s="670"/>
      <c r="CW29" s="670"/>
      <c r="CX29" s="670"/>
      <c r="CY29" s="671"/>
      <c r="CZ29" s="660">
        <v>8.6999999999999993</v>
      </c>
      <c r="DA29" s="672"/>
      <c r="DB29" s="672"/>
      <c r="DC29" s="673"/>
      <c r="DD29" s="663">
        <v>395639</v>
      </c>
      <c r="DE29" s="670"/>
      <c r="DF29" s="670"/>
      <c r="DG29" s="670"/>
      <c r="DH29" s="670"/>
      <c r="DI29" s="670"/>
      <c r="DJ29" s="670"/>
      <c r="DK29" s="671"/>
      <c r="DL29" s="663">
        <v>395639</v>
      </c>
      <c r="DM29" s="670"/>
      <c r="DN29" s="670"/>
      <c r="DO29" s="670"/>
      <c r="DP29" s="670"/>
      <c r="DQ29" s="670"/>
      <c r="DR29" s="670"/>
      <c r="DS29" s="670"/>
      <c r="DT29" s="670"/>
      <c r="DU29" s="670"/>
      <c r="DV29" s="671"/>
      <c r="DW29" s="660">
        <v>16.399999999999999</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503552</v>
      </c>
      <c r="S30" s="658"/>
      <c r="T30" s="658"/>
      <c r="U30" s="658"/>
      <c r="V30" s="658"/>
      <c r="W30" s="658"/>
      <c r="X30" s="658"/>
      <c r="Y30" s="659"/>
      <c r="Z30" s="695">
        <v>10.6</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391674</v>
      </c>
      <c r="CS30" s="658"/>
      <c r="CT30" s="658"/>
      <c r="CU30" s="658"/>
      <c r="CV30" s="658"/>
      <c r="CW30" s="658"/>
      <c r="CX30" s="658"/>
      <c r="CY30" s="659"/>
      <c r="CZ30" s="660">
        <v>8.4</v>
      </c>
      <c r="DA30" s="672"/>
      <c r="DB30" s="672"/>
      <c r="DC30" s="673"/>
      <c r="DD30" s="663">
        <v>384604</v>
      </c>
      <c r="DE30" s="658"/>
      <c r="DF30" s="658"/>
      <c r="DG30" s="658"/>
      <c r="DH30" s="658"/>
      <c r="DI30" s="658"/>
      <c r="DJ30" s="658"/>
      <c r="DK30" s="659"/>
      <c r="DL30" s="663">
        <v>384604</v>
      </c>
      <c r="DM30" s="658"/>
      <c r="DN30" s="658"/>
      <c r="DO30" s="658"/>
      <c r="DP30" s="658"/>
      <c r="DQ30" s="658"/>
      <c r="DR30" s="658"/>
      <c r="DS30" s="658"/>
      <c r="DT30" s="658"/>
      <c r="DU30" s="658"/>
      <c r="DV30" s="659"/>
      <c r="DW30" s="660">
        <v>15.9</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99.2</v>
      </c>
      <c r="BH31" s="720"/>
      <c r="BI31" s="720"/>
      <c r="BJ31" s="720"/>
      <c r="BK31" s="720"/>
      <c r="BL31" s="720"/>
      <c r="BM31" s="721">
        <v>97.5</v>
      </c>
      <c r="BN31" s="720"/>
      <c r="BO31" s="720"/>
      <c r="BP31" s="720"/>
      <c r="BQ31" s="722"/>
      <c r="BR31" s="719">
        <v>99</v>
      </c>
      <c r="BS31" s="720"/>
      <c r="BT31" s="720"/>
      <c r="BU31" s="720"/>
      <c r="BV31" s="720"/>
      <c r="BW31" s="720"/>
      <c r="BX31" s="721">
        <v>97.1</v>
      </c>
      <c r="BY31" s="720"/>
      <c r="BZ31" s="720"/>
      <c r="CA31" s="720"/>
      <c r="CB31" s="722"/>
      <c r="CD31" s="678"/>
      <c r="CE31" s="679"/>
      <c r="CF31" s="654" t="s">
        <v>301</v>
      </c>
      <c r="CG31" s="655"/>
      <c r="CH31" s="655"/>
      <c r="CI31" s="655"/>
      <c r="CJ31" s="655"/>
      <c r="CK31" s="655"/>
      <c r="CL31" s="655"/>
      <c r="CM31" s="655"/>
      <c r="CN31" s="655"/>
      <c r="CO31" s="655"/>
      <c r="CP31" s="655"/>
      <c r="CQ31" s="656"/>
      <c r="CR31" s="657">
        <v>11035</v>
      </c>
      <c r="CS31" s="670"/>
      <c r="CT31" s="670"/>
      <c r="CU31" s="670"/>
      <c r="CV31" s="670"/>
      <c r="CW31" s="670"/>
      <c r="CX31" s="670"/>
      <c r="CY31" s="671"/>
      <c r="CZ31" s="660">
        <v>0.2</v>
      </c>
      <c r="DA31" s="672"/>
      <c r="DB31" s="672"/>
      <c r="DC31" s="673"/>
      <c r="DD31" s="663">
        <v>11035</v>
      </c>
      <c r="DE31" s="670"/>
      <c r="DF31" s="670"/>
      <c r="DG31" s="670"/>
      <c r="DH31" s="670"/>
      <c r="DI31" s="670"/>
      <c r="DJ31" s="670"/>
      <c r="DK31" s="671"/>
      <c r="DL31" s="663">
        <v>11035</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601915</v>
      </c>
      <c r="S32" s="658"/>
      <c r="T32" s="658"/>
      <c r="U32" s="658"/>
      <c r="V32" s="658"/>
      <c r="W32" s="658"/>
      <c r="X32" s="658"/>
      <c r="Y32" s="659"/>
      <c r="Z32" s="695">
        <v>12.6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99</v>
      </c>
      <c r="BH32" s="670"/>
      <c r="BI32" s="670"/>
      <c r="BJ32" s="670"/>
      <c r="BK32" s="670"/>
      <c r="BL32" s="670"/>
      <c r="BM32" s="661">
        <v>97</v>
      </c>
      <c r="BN32" s="670"/>
      <c r="BO32" s="670"/>
      <c r="BP32" s="670"/>
      <c r="BQ32" s="693"/>
      <c r="BR32" s="723">
        <v>98.8</v>
      </c>
      <c r="BS32" s="670"/>
      <c r="BT32" s="670"/>
      <c r="BU32" s="670"/>
      <c r="BV32" s="670"/>
      <c r="BW32" s="670"/>
      <c r="BX32" s="661">
        <v>96.2</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6249</v>
      </c>
      <c r="S33" s="658"/>
      <c r="T33" s="658"/>
      <c r="U33" s="658"/>
      <c r="V33" s="658"/>
      <c r="W33" s="658"/>
      <c r="X33" s="658"/>
      <c r="Y33" s="659"/>
      <c r="Z33" s="695">
        <v>0.1</v>
      </c>
      <c r="AA33" s="695"/>
      <c r="AB33" s="695"/>
      <c r="AC33" s="695"/>
      <c r="AD33" s="696">
        <v>90</v>
      </c>
      <c r="AE33" s="696"/>
      <c r="AF33" s="696"/>
      <c r="AG33" s="696"/>
      <c r="AH33" s="696"/>
      <c r="AI33" s="696"/>
      <c r="AJ33" s="696"/>
      <c r="AK33" s="696"/>
      <c r="AL33" s="660">
        <v>0</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99.1</v>
      </c>
      <c r="BH33" s="642"/>
      <c r="BI33" s="642"/>
      <c r="BJ33" s="642"/>
      <c r="BK33" s="642"/>
      <c r="BL33" s="642"/>
      <c r="BM33" s="688">
        <v>97.5</v>
      </c>
      <c r="BN33" s="642"/>
      <c r="BO33" s="642"/>
      <c r="BP33" s="642"/>
      <c r="BQ33" s="705"/>
      <c r="BR33" s="718">
        <v>99</v>
      </c>
      <c r="BS33" s="642"/>
      <c r="BT33" s="642"/>
      <c r="BU33" s="642"/>
      <c r="BV33" s="642"/>
      <c r="BW33" s="642"/>
      <c r="BX33" s="688">
        <v>97.3</v>
      </c>
      <c r="BY33" s="642"/>
      <c r="BZ33" s="642"/>
      <c r="CA33" s="642"/>
      <c r="CB33" s="705"/>
      <c r="CD33" s="654" t="s">
        <v>308</v>
      </c>
      <c r="CE33" s="655"/>
      <c r="CF33" s="655"/>
      <c r="CG33" s="655"/>
      <c r="CH33" s="655"/>
      <c r="CI33" s="655"/>
      <c r="CJ33" s="655"/>
      <c r="CK33" s="655"/>
      <c r="CL33" s="655"/>
      <c r="CM33" s="655"/>
      <c r="CN33" s="655"/>
      <c r="CO33" s="655"/>
      <c r="CP33" s="655"/>
      <c r="CQ33" s="656"/>
      <c r="CR33" s="657">
        <v>2531986</v>
      </c>
      <c r="CS33" s="670"/>
      <c r="CT33" s="670"/>
      <c r="CU33" s="670"/>
      <c r="CV33" s="670"/>
      <c r="CW33" s="670"/>
      <c r="CX33" s="670"/>
      <c r="CY33" s="671"/>
      <c r="CZ33" s="660">
        <v>54.5</v>
      </c>
      <c r="DA33" s="672"/>
      <c r="DB33" s="672"/>
      <c r="DC33" s="673"/>
      <c r="DD33" s="663">
        <v>2005323</v>
      </c>
      <c r="DE33" s="670"/>
      <c r="DF33" s="670"/>
      <c r="DG33" s="670"/>
      <c r="DH33" s="670"/>
      <c r="DI33" s="670"/>
      <c r="DJ33" s="670"/>
      <c r="DK33" s="671"/>
      <c r="DL33" s="663">
        <v>1163885</v>
      </c>
      <c r="DM33" s="670"/>
      <c r="DN33" s="670"/>
      <c r="DO33" s="670"/>
      <c r="DP33" s="670"/>
      <c r="DQ33" s="670"/>
      <c r="DR33" s="670"/>
      <c r="DS33" s="670"/>
      <c r="DT33" s="670"/>
      <c r="DU33" s="670"/>
      <c r="DV33" s="671"/>
      <c r="DW33" s="660">
        <v>48.2</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24790</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696941</v>
      </c>
      <c r="CS34" s="658"/>
      <c r="CT34" s="658"/>
      <c r="CU34" s="658"/>
      <c r="CV34" s="658"/>
      <c r="CW34" s="658"/>
      <c r="CX34" s="658"/>
      <c r="CY34" s="659"/>
      <c r="CZ34" s="660">
        <v>15</v>
      </c>
      <c r="DA34" s="672"/>
      <c r="DB34" s="672"/>
      <c r="DC34" s="673"/>
      <c r="DD34" s="663">
        <v>453822</v>
      </c>
      <c r="DE34" s="658"/>
      <c r="DF34" s="658"/>
      <c r="DG34" s="658"/>
      <c r="DH34" s="658"/>
      <c r="DI34" s="658"/>
      <c r="DJ34" s="658"/>
      <c r="DK34" s="659"/>
      <c r="DL34" s="663">
        <v>324770</v>
      </c>
      <c r="DM34" s="658"/>
      <c r="DN34" s="658"/>
      <c r="DO34" s="658"/>
      <c r="DP34" s="658"/>
      <c r="DQ34" s="658"/>
      <c r="DR34" s="658"/>
      <c r="DS34" s="658"/>
      <c r="DT34" s="658"/>
      <c r="DU34" s="658"/>
      <c r="DV34" s="659"/>
      <c r="DW34" s="660">
        <v>13.5</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573698</v>
      </c>
      <c r="S35" s="658"/>
      <c r="T35" s="658"/>
      <c r="U35" s="658"/>
      <c r="V35" s="658"/>
      <c r="W35" s="658"/>
      <c r="X35" s="658"/>
      <c r="Y35" s="659"/>
      <c r="Z35" s="695">
        <v>12.1</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54595</v>
      </c>
      <c r="CS35" s="670"/>
      <c r="CT35" s="670"/>
      <c r="CU35" s="670"/>
      <c r="CV35" s="670"/>
      <c r="CW35" s="670"/>
      <c r="CX35" s="670"/>
      <c r="CY35" s="671"/>
      <c r="CZ35" s="660">
        <v>1.2</v>
      </c>
      <c r="DA35" s="672"/>
      <c r="DB35" s="672"/>
      <c r="DC35" s="673"/>
      <c r="DD35" s="663">
        <v>50965</v>
      </c>
      <c r="DE35" s="670"/>
      <c r="DF35" s="670"/>
      <c r="DG35" s="670"/>
      <c r="DH35" s="670"/>
      <c r="DI35" s="670"/>
      <c r="DJ35" s="670"/>
      <c r="DK35" s="671"/>
      <c r="DL35" s="663">
        <v>46890</v>
      </c>
      <c r="DM35" s="670"/>
      <c r="DN35" s="670"/>
      <c r="DO35" s="670"/>
      <c r="DP35" s="670"/>
      <c r="DQ35" s="670"/>
      <c r="DR35" s="670"/>
      <c r="DS35" s="670"/>
      <c r="DT35" s="670"/>
      <c r="DU35" s="670"/>
      <c r="DV35" s="671"/>
      <c r="DW35" s="660">
        <v>1.9</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37441</v>
      </c>
      <c r="S36" s="658"/>
      <c r="T36" s="658"/>
      <c r="U36" s="658"/>
      <c r="V36" s="658"/>
      <c r="W36" s="658"/>
      <c r="X36" s="658"/>
      <c r="Y36" s="659"/>
      <c r="Z36" s="695">
        <v>0.8</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411594</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5857</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786658</v>
      </c>
      <c r="CS36" s="658"/>
      <c r="CT36" s="658"/>
      <c r="CU36" s="658"/>
      <c r="CV36" s="658"/>
      <c r="CW36" s="658"/>
      <c r="CX36" s="658"/>
      <c r="CY36" s="659"/>
      <c r="CZ36" s="660">
        <v>16.899999999999999</v>
      </c>
      <c r="DA36" s="672"/>
      <c r="DB36" s="672"/>
      <c r="DC36" s="673"/>
      <c r="DD36" s="663">
        <v>708377</v>
      </c>
      <c r="DE36" s="658"/>
      <c r="DF36" s="658"/>
      <c r="DG36" s="658"/>
      <c r="DH36" s="658"/>
      <c r="DI36" s="658"/>
      <c r="DJ36" s="658"/>
      <c r="DK36" s="659"/>
      <c r="DL36" s="663">
        <v>534352</v>
      </c>
      <c r="DM36" s="658"/>
      <c r="DN36" s="658"/>
      <c r="DO36" s="658"/>
      <c r="DP36" s="658"/>
      <c r="DQ36" s="658"/>
      <c r="DR36" s="658"/>
      <c r="DS36" s="658"/>
      <c r="DT36" s="658"/>
      <c r="DU36" s="658"/>
      <c r="DV36" s="659"/>
      <c r="DW36" s="660">
        <v>22.1</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70527</v>
      </c>
      <c r="S37" s="658"/>
      <c r="T37" s="658"/>
      <c r="U37" s="658"/>
      <c r="V37" s="658"/>
      <c r="W37" s="658"/>
      <c r="X37" s="658"/>
      <c r="Y37" s="659"/>
      <c r="Z37" s="695">
        <v>1.5</v>
      </c>
      <c r="AA37" s="695"/>
      <c r="AB37" s="695"/>
      <c r="AC37" s="695"/>
      <c r="AD37" s="696">
        <v>173</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61552</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-4343</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437671</v>
      </c>
      <c r="CS37" s="670"/>
      <c r="CT37" s="670"/>
      <c r="CU37" s="670"/>
      <c r="CV37" s="670"/>
      <c r="CW37" s="670"/>
      <c r="CX37" s="670"/>
      <c r="CY37" s="671"/>
      <c r="CZ37" s="660">
        <v>9.4</v>
      </c>
      <c r="DA37" s="672"/>
      <c r="DB37" s="672"/>
      <c r="DC37" s="673"/>
      <c r="DD37" s="663">
        <v>437618</v>
      </c>
      <c r="DE37" s="670"/>
      <c r="DF37" s="670"/>
      <c r="DG37" s="670"/>
      <c r="DH37" s="670"/>
      <c r="DI37" s="670"/>
      <c r="DJ37" s="670"/>
      <c r="DK37" s="671"/>
      <c r="DL37" s="663">
        <v>414613</v>
      </c>
      <c r="DM37" s="670"/>
      <c r="DN37" s="670"/>
      <c r="DO37" s="670"/>
      <c r="DP37" s="670"/>
      <c r="DQ37" s="670"/>
      <c r="DR37" s="670"/>
      <c r="DS37" s="670"/>
      <c r="DT37" s="670"/>
      <c r="DU37" s="670"/>
      <c r="DV37" s="671"/>
      <c r="DW37" s="660">
        <v>17.2</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294000</v>
      </c>
      <c r="S38" s="658"/>
      <c r="T38" s="658"/>
      <c r="U38" s="658"/>
      <c r="V38" s="658"/>
      <c r="W38" s="658"/>
      <c r="X38" s="658"/>
      <c r="Y38" s="659"/>
      <c r="Z38" s="695">
        <v>6.2</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28037</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685</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322005</v>
      </c>
      <c r="CS38" s="658"/>
      <c r="CT38" s="658"/>
      <c r="CU38" s="658"/>
      <c r="CV38" s="658"/>
      <c r="CW38" s="658"/>
      <c r="CX38" s="658"/>
      <c r="CY38" s="659"/>
      <c r="CZ38" s="660">
        <v>6.9</v>
      </c>
      <c r="DA38" s="672"/>
      <c r="DB38" s="672"/>
      <c r="DC38" s="673"/>
      <c r="DD38" s="663">
        <v>269034</v>
      </c>
      <c r="DE38" s="658"/>
      <c r="DF38" s="658"/>
      <c r="DG38" s="658"/>
      <c r="DH38" s="658"/>
      <c r="DI38" s="658"/>
      <c r="DJ38" s="658"/>
      <c r="DK38" s="659"/>
      <c r="DL38" s="663">
        <v>255938</v>
      </c>
      <c r="DM38" s="658"/>
      <c r="DN38" s="658"/>
      <c r="DO38" s="658"/>
      <c r="DP38" s="658"/>
      <c r="DQ38" s="658"/>
      <c r="DR38" s="658"/>
      <c r="DS38" s="658"/>
      <c r="DT38" s="658"/>
      <c r="DU38" s="658"/>
      <c r="DV38" s="659"/>
      <c r="DW38" s="660">
        <v>10.6</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1130</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646687</v>
      </c>
      <c r="CS39" s="670"/>
      <c r="CT39" s="670"/>
      <c r="CU39" s="670"/>
      <c r="CV39" s="670"/>
      <c r="CW39" s="670"/>
      <c r="CX39" s="670"/>
      <c r="CY39" s="671"/>
      <c r="CZ39" s="660">
        <v>13.9</v>
      </c>
      <c r="DA39" s="672"/>
      <c r="DB39" s="672"/>
      <c r="DC39" s="673"/>
      <c r="DD39" s="663">
        <v>509525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11700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119</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25100</v>
      </c>
      <c r="CS40" s="658"/>
      <c r="CT40" s="658"/>
      <c r="CU40" s="658"/>
      <c r="CV40" s="658"/>
      <c r="CW40" s="658"/>
      <c r="CX40" s="658"/>
      <c r="CY40" s="659"/>
      <c r="CZ40" s="660">
        <v>0.5</v>
      </c>
      <c r="DA40" s="672"/>
      <c r="DB40" s="672"/>
      <c r="DC40" s="673"/>
      <c r="DD40" s="663">
        <v>13600</v>
      </c>
      <c r="DE40" s="658"/>
      <c r="DF40" s="658"/>
      <c r="DG40" s="658"/>
      <c r="DH40" s="658"/>
      <c r="DI40" s="658"/>
      <c r="DJ40" s="658"/>
      <c r="DK40" s="659"/>
      <c r="DL40" s="663">
        <v>1935</v>
      </c>
      <c r="DM40" s="658"/>
      <c r="DN40" s="658"/>
      <c r="DO40" s="658"/>
      <c r="DP40" s="658"/>
      <c r="DQ40" s="658"/>
      <c r="DR40" s="658"/>
      <c r="DS40" s="658"/>
      <c r="DT40" s="658"/>
      <c r="DU40" s="658"/>
      <c r="DV40" s="659"/>
      <c r="DW40" s="660">
        <v>0.1</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4759915</v>
      </c>
      <c r="S41" s="682"/>
      <c r="T41" s="682"/>
      <c r="U41" s="682"/>
      <c r="V41" s="682"/>
      <c r="W41" s="682"/>
      <c r="X41" s="682"/>
      <c r="Y41" s="685"/>
      <c r="Z41" s="686">
        <v>100</v>
      </c>
      <c r="AA41" s="686"/>
      <c r="AB41" s="686"/>
      <c r="AC41" s="686"/>
      <c r="AD41" s="687">
        <v>2402694</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71041</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250964</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411</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586278</v>
      </c>
      <c r="CS42" s="670"/>
      <c r="CT42" s="670"/>
      <c r="CU42" s="670"/>
      <c r="CV42" s="670"/>
      <c r="CW42" s="670"/>
      <c r="CX42" s="670"/>
      <c r="CY42" s="671"/>
      <c r="CZ42" s="660">
        <v>12.6</v>
      </c>
      <c r="DA42" s="672"/>
      <c r="DB42" s="672"/>
      <c r="DC42" s="673"/>
      <c r="DD42" s="663">
        <v>75190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16759</v>
      </c>
      <c r="CS43" s="670"/>
      <c r="CT43" s="670"/>
      <c r="CU43" s="670"/>
      <c r="CV43" s="670"/>
      <c r="CW43" s="670"/>
      <c r="CX43" s="670"/>
      <c r="CY43" s="671"/>
      <c r="CZ43" s="660">
        <v>0.4</v>
      </c>
      <c r="DA43" s="672"/>
      <c r="DB43" s="672"/>
      <c r="DC43" s="673"/>
      <c r="DD43" s="663">
        <v>13523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586278</v>
      </c>
      <c r="CS44" s="658"/>
      <c r="CT44" s="658"/>
      <c r="CU44" s="658"/>
      <c r="CV44" s="658"/>
      <c r="CW44" s="658"/>
      <c r="CX44" s="658"/>
      <c r="CY44" s="659"/>
      <c r="CZ44" s="660">
        <v>12.6</v>
      </c>
      <c r="DA44" s="661"/>
      <c r="DB44" s="661"/>
      <c r="DC44" s="662"/>
      <c r="DD44" s="663">
        <v>75190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370864</v>
      </c>
      <c r="CS45" s="670"/>
      <c r="CT45" s="670"/>
      <c r="CU45" s="670"/>
      <c r="CV45" s="670"/>
      <c r="CW45" s="670"/>
      <c r="CX45" s="670"/>
      <c r="CY45" s="671"/>
      <c r="CZ45" s="660">
        <v>8</v>
      </c>
      <c r="DA45" s="672"/>
      <c r="DB45" s="672"/>
      <c r="DC45" s="673"/>
      <c r="DD45" s="663">
        <v>6984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201131</v>
      </c>
      <c r="CS46" s="658"/>
      <c r="CT46" s="658"/>
      <c r="CU46" s="658"/>
      <c r="CV46" s="658"/>
      <c r="CW46" s="658"/>
      <c r="CX46" s="658"/>
      <c r="CY46" s="659"/>
      <c r="CZ46" s="660">
        <v>4.3</v>
      </c>
      <c r="DA46" s="661"/>
      <c r="DB46" s="661"/>
      <c r="DC46" s="662"/>
      <c r="DD46" s="663">
        <v>68123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4648005</v>
      </c>
      <c r="CS49" s="642"/>
      <c r="CT49" s="642"/>
      <c r="CU49" s="642"/>
      <c r="CV49" s="642"/>
      <c r="CW49" s="642"/>
      <c r="CX49" s="642"/>
      <c r="CY49" s="643"/>
      <c r="CZ49" s="644">
        <v>100</v>
      </c>
      <c r="DA49" s="645"/>
      <c r="DB49" s="645"/>
      <c r="DC49" s="646"/>
      <c r="DD49" s="647">
        <v>3282627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e408nUmjozCq9xQZXh1OlphHZzf6aYoR35HXmlFQk2dkSWGEfIhv4KOItPqYFOdkf9/5Rnwn87fV0iKF1VNYw==" saltValue="cuWw8kB/+mOmdDfSRu3Y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3" zoomScale="40" zoomScaleNormal="4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4760</v>
      </c>
      <c r="R7" s="1139"/>
      <c r="S7" s="1139"/>
      <c r="T7" s="1139"/>
      <c r="U7" s="1139"/>
      <c r="V7" s="1139">
        <v>4648</v>
      </c>
      <c r="W7" s="1139"/>
      <c r="X7" s="1139"/>
      <c r="Y7" s="1139"/>
      <c r="Z7" s="1139"/>
      <c r="AA7" s="1139">
        <v>112</v>
      </c>
      <c r="AB7" s="1139"/>
      <c r="AC7" s="1139"/>
      <c r="AD7" s="1139"/>
      <c r="AE7" s="1140"/>
      <c r="AF7" s="1141">
        <v>106</v>
      </c>
      <c r="AG7" s="1142"/>
      <c r="AH7" s="1142"/>
      <c r="AI7" s="1142"/>
      <c r="AJ7" s="1143"/>
      <c r="AK7" s="1144">
        <v>574</v>
      </c>
      <c r="AL7" s="1145"/>
      <c r="AM7" s="1145"/>
      <c r="AN7" s="1145"/>
      <c r="AO7" s="1145"/>
      <c r="AP7" s="1145">
        <v>3264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556</v>
      </c>
      <c r="BT7" s="1136"/>
      <c r="BU7" s="1136"/>
      <c r="BV7" s="1136"/>
      <c r="BW7" s="1136"/>
      <c r="BX7" s="1136"/>
      <c r="BY7" s="1136"/>
      <c r="BZ7" s="1136"/>
      <c r="CA7" s="1136"/>
      <c r="CB7" s="1136"/>
      <c r="CC7" s="1136"/>
      <c r="CD7" s="1136"/>
      <c r="CE7" s="1136"/>
      <c r="CF7" s="1136"/>
      <c r="CG7" s="1148"/>
      <c r="CH7" s="1132">
        <v>5</v>
      </c>
      <c r="CI7" s="1133"/>
      <c r="CJ7" s="1133"/>
      <c r="CK7" s="1133"/>
      <c r="CL7" s="1134"/>
      <c r="CM7" s="1132">
        <v>28</v>
      </c>
      <c r="CN7" s="1133"/>
      <c r="CO7" s="1133"/>
      <c r="CP7" s="1133"/>
      <c r="CQ7" s="1134"/>
      <c r="CR7" s="1132">
        <v>49</v>
      </c>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4760</v>
      </c>
      <c r="R23" s="1097"/>
      <c r="S23" s="1097"/>
      <c r="T23" s="1097"/>
      <c r="U23" s="1097"/>
      <c r="V23" s="1097">
        <v>4648</v>
      </c>
      <c r="W23" s="1097"/>
      <c r="X23" s="1097"/>
      <c r="Y23" s="1097"/>
      <c r="Z23" s="1097"/>
      <c r="AA23" s="1097">
        <v>112</v>
      </c>
      <c r="AB23" s="1097"/>
      <c r="AC23" s="1097"/>
      <c r="AD23" s="1097"/>
      <c r="AE23" s="1104"/>
      <c r="AF23" s="1105">
        <v>106</v>
      </c>
      <c r="AG23" s="1097"/>
      <c r="AH23" s="1097"/>
      <c r="AI23" s="1097"/>
      <c r="AJ23" s="1106"/>
      <c r="AK23" s="1107"/>
      <c r="AL23" s="1108"/>
      <c r="AM23" s="1108"/>
      <c r="AN23" s="1108"/>
      <c r="AO23" s="1108"/>
      <c r="AP23" s="1097">
        <v>3264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696</v>
      </c>
      <c r="R28" s="1087"/>
      <c r="S28" s="1087"/>
      <c r="T28" s="1087"/>
      <c r="U28" s="1087"/>
      <c r="V28" s="1087">
        <v>690</v>
      </c>
      <c r="W28" s="1087"/>
      <c r="X28" s="1087"/>
      <c r="Y28" s="1087"/>
      <c r="Z28" s="1087"/>
      <c r="AA28" s="1087">
        <v>6</v>
      </c>
      <c r="AB28" s="1087"/>
      <c r="AC28" s="1087"/>
      <c r="AD28" s="1087"/>
      <c r="AE28" s="1088"/>
      <c r="AF28" s="1089">
        <v>6</v>
      </c>
      <c r="AG28" s="1087"/>
      <c r="AH28" s="1087"/>
      <c r="AI28" s="1087"/>
      <c r="AJ28" s="1090"/>
      <c r="AK28" s="1078">
        <v>74</v>
      </c>
      <c r="AL28" s="1079"/>
      <c r="AM28" s="1079"/>
      <c r="AN28" s="1079"/>
      <c r="AO28" s="1079"/>
      <c r="AP28" s="1079" t="s">
        <v>557</v>
      </c>
      <c r="AQ28" s="1079"/>
      <c r="AR28" s="1079"/>
      <c r="AS28" s="1079"/>
      <c r="AT28" s="1079"/>
      <c r="AU28" s="1079" t="s">
        <v>557</v>
      </c>
      <c r="AV28" s="1079"/>
      <c r="AW28" s="1079"/>
      <c r="AX28" s="1079"/>
      <c r="AY28" s="1079"/>
      <c r="AZ28" s="1080" t="s">
        <v>557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881</v>
      </c>
      <c r="R29" s="1075"/>
      <c r="S29" s="1075"/>
      <c r="T29" s="1075"/>
      <c r="U29" s="1075"/>
      <c r="V29" s="1075">
        <v>801</v>
      </c>
      <c r="W29" s="1075"/>
      <c r="X29" s="1075"/>
      <c r="Y29" s="1075"/>
      <c r="Z29" s="1075"/>
      <c r="AA29" s="1075">
        <v>80</v>
      </c>
      <c r="AB29" s="1075"/>
      <c r="AC29" s="1075"/>
      <c r="AD29" s="1075"/>
      <c r="AE29" s="1076"/>
      <c r="AF29" s="1071">
        <v>80</v>
      </c>
      <c r="AG29" s="1072"/>
      <c r="AH29" s="1072"/>
      <c r="AI29" s="1072"/>
      <c r="AJ29" s="1073"/>
      <c r="AK29" s="1016">
        <v>209</v>
      </c>
      <c r="AL29" s="1007"/>
      <c r="AM29" s="1007"/>
      <c r="AN29" s="1007"/>
      <c r="AO29" s="1007"/>
      <c r="AP29" s="1007" t="s">
        <v>557</v>
      </c>
      <c r="AQ29" s="1007"/>
      <c r="AR29" s="1007"/>
      <c r="AS29" s="1007"/>
      <c r="AT29" s="1007"/>
      <c r="AU29" s="1007" t="s">
        <v>557</v>
      </c>
      <c r="AV29" s="1007"/>
      <c r="AW29" s="1007"/>
      <c r="AX29" s="1007"/>
      <c r="AY29" s="1007"/>
      <c r="AZ29" s="1077" t="s">
        <v>557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61</v>
      </c>
      <c r="R30" s="1075"/>
      <c r="S30" s="1075"/>
      <c r="T30" s="1075"/>
      <c r="U30" s="1075"/>
      <c r="V30" s="1075">
        <v>57</v>
      </c>
      <c r="W30" s="1075"/>
      <c r="X30" s="1075"/>
      <c r="Y30" s="1075"/>
      <c r="Z30" s="1075"/>
      <c r="AA30" s="1075">
        <v>4</v>
      </c>
      <c r="AB30" s="1075"/>
      <c r="AC30" s="1075"/>
      <c r="AD30" s="1075"/>
      <c r="AE30" s="1076"/>
      <c r="AF30" s="1071">
        <v>4</v>
      </c>
      <c r="AG30" s="1072"/>
      <c r="AH30" s="1072"/>
      <c r="AI30" s="1072"/>
      <c r="AJ30" s="1073"/>
      <c r="AK30" s="1016">
        <v>22</v>
      </c>
      <c r="AL30" s="1007"/>
      <c r="AM30" s="1007"/>
      <c r="AN30" s="1007"/>
      <c r="AO30" s="1007"/>
      <c r="AP30" s="1007" t="s">
        <v>557</v>
      </c>
      <c r="AQ30" s="1007"/>
      <c r="AR30" s="1007"/>
      <c r="AS30" s="1007"/>
      <c r="AT30" s="1007"/>
      <c r="AU30" s="1007" t="s">
        <v>557</v>
      </c>
      <c r="AV30" s="1007"/>
      <c r="AW30" s="1007"/>
      <c r="AX30" s="1007"/>
      <c r="AY30" s="1007"/>
      <c r="AZ30" s="1077" t="s">
        <v>557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91</v>
      </c>
      <c r="R31" s="1075"/>
      <c r="S31" s="1075"/>
      <c r="T31" s="1075"/>
      <c r="U31" s="1075"/>
      <c r="V31" s="1075">
        <v>80</v>
      </c>
      <c r="W31" s="1075"/>
      <c r="X31" s="1075"/>
      <c r="Y31" s="1075"/>
      <c r="Z31" s="1075"/>
      <c r="AA31" s="1075">
        <v>11</v>
      </c>
      <c r="AB31" s="1075"/>
      <c r="AC31" s="1075"/>
      <c r="AD31" s="1075"/>
      <c r="AE31" s="1076"/>
      <c r="AF31" s="1071">
        <v>380</v>
      </c>
      <c r="AG31" s="1072"/>
      <c r="AH31" s="1072"/>
      <c r="AI31" s="1072"/>
      <c r="AJ31" s="1073"/>
      <c r="AK31" s="1016" t="s">
        <v>557</v>
      </c>
      <c r="AL31" s="1007"/>
      <c r="AM31" s="1007"/>
      <c r="AN31" s="1007"/>
      <c r="AO31" s="1007"/>
      <c r="AP31" s="1007">
        <v>60</v>
      </c>
      <c r="AQ31" s="1007"/>
      <c r="AR31" s="1007"/>
      <c r="AS31" s="1007"/>
      <c r="AT31" s="1007"/>
      <c r="AU31" s="1007">
        <v>31</v>
      </c>
      <c r="AV31" s="1007"/>
      <c r="AW31" s="1007"/>
      <c r="AX31" s="1007"/>
      <c r="AY31" s="1007"/>
      <c r="AZ31" s="1077" t="s">
        <v>557</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33</v>
      </c>
      <c r="R32" s="1075"/>
      <c r="S32" s="1075"/>
      <c r="T32" s="1075"/>
      <c r="U32" s="1075"/>
      <c r="V32" s="1075">
        <v>31</v>
      </c>
      <c r="W32" s="1075"/>
      <c r="X32" s="1075"/>
      <c r="Y32" s="1075"/>
      <c r="Z32" s="1075"/>
      <c r="AA32" s="1075">
        <v>2</v>
      </c>
      <c r="AB32" s="1075"/>
      <c r="AC32" s="1075"/>
      <c r="AD32" s="1075"/>
      <c r="AE32" s="1076"/>
      <c r="AF32" s="1071">
        <v>3</v>
      </c>
      <c r="AG32" s="1072"/>
      <c r="AH32" s="1072"/>
      <c r="AI32" s="1072"/>
      <c r="AJ32" s="1073"/>
      <c r="AK32" s="1016">
        <v>21</v>
      </c>
      <c r="AL32" s="1007"/>
      <c r="AM32" s="1007"/>
      <c r="AN32" s="1007"/>
      <c r="AO32" s="1007"/>
      <c r="AP32" s="1007">
        <v>115</v>
      </c>
      <c r="AQ32" s="1007"/>
      <c r="AR32" s="1007"/>
      <c r="AS32" s="1007"/>
      <c r="AT32" s="1007"/>
      <c r="AU32" s="1007">
        <v>115</v>
      </c>
      <c r="AV32" s="1007"/>
      <c r="AW32" s="1007"/>
      <c r="AX32" s="1007"/>
      <c r="AY32" s="1007"/>
      <c r="AZ32" s="1077" t="s">
        <v>557</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472</v>
      </c>
      <c r="AG63" s="995"/>
      <c r="AH63" s="995"/>
      <c r="AI63" s="995"/>
      <c r="AJ63" s="1058"/>
      <c r="AK63" s="1059"/>
      <c r="AL63" s="999"/>
      <c r="AM63" s="999"/>
      <c r="AN63" s="999"/>
      <c r="AO63" s="999"/>
      <c r="AP63" s="995">
        <v>175</v>
      </c>
      <c r="AQ63" s="995"/>
      <c r="AR63" s="995"/>
      <c r="AS63" s="995"/>
      <c r="AT63" s="995"/>
      <c r="AU63" s="995">
        <v>146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547</v>
      </c>
      <c r="C68" s="1022"/>
      <c r="D68" s="1022"/>
      <c r="E68" s="1022"/>
      <c r="F68" s="1022"/>
      <c r="G68" s="1022"/>
      <c r="H68" s="1022"/>
      <c r="I68" s="1022"/>
      <c r="J68" s="1022"/>
      <c r="K68" s="1022"/>
      <c r="L68" s="1022"/>
      <c r="M68" s="1022"/>
      <c r="N68" s="1022"/>
      <c r="O68" s="1022"/>
      <c r="P68" s="1023"/>
      <c r="Q68" s="1024">
        <v>2847</v>
      </c>
      <c r="R68" s="1018"/>
      <c r="S68" s="1018"/>
      <c r="T68" s="1018"/>
      <c r="U68" s="1018"/>
      <c r="V68" s="1018">
        <v>2791</v>
      </c>
      <c r="W68" s="1018"/>
      <c r="X68" s="1018"/>
      <c r="Y68" s="1018"/>
      <c r="Z68" s="1018"/>
      <c r="AA68" s="1018">
        <v>56</v>
      </c>
      <c r="AB68" s="1018"/>
      <c r="AC68" s="1018"/>
      <c r="AD68" s="1018"/>
      <c r="AE68" s="1018"/>
      <c r="AF68" s="1018">
        <v>56</v>
      </c>
      <c r="AG68" s="1018"/>
      <c r="AH68" s="1018"/>
      <c r="AI68" s="1018"/>
      <c r="AJ68" s="1018"/>
      <c r="AK68" s="1018">
        <v>0</v>
      </c>
      <c r="AL68" s="1018"/>
      <c r="AM68" s="1018"/>
      <c r="AN68" s="1018"/>
      <c r="AO68" s="1018"/>
      <c r="AP68" s="1018">
        <v>61</v>
      </c>
      <c r="AQ68" s="1018"/>
      <c r="AR68" s="1018"/>
      <c r="AS68" s="1018"/>
      <c r="AT68" s="1018"/>
      <c r="AU68" s="1018">
        <v>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2870</v>
      </c>
      <c r="R69" s="1007"/>
      <c r="S69" s="1007"/>
      <c r="T69" s="1007"/>
      <c r="U69" s="1007"/>
      <c r="V69" s="1007">
        <v>2811</v>
      </c>
      <c r="W69" s="1007"/>
      <c r="X69" s="1007"/>
      <c r="Y69" s="1007"/>
      <c r="Z69" s="1007"/>
      <c r="AA69" s="1007">
        <v>59</v>
      </c>
      <c r="AB69" s="1007"/>
      <c r="AC69" s="1007"/>
      <c r="AD69" s="1007"/>
      <c r="AE69" s="1007"/>
      <c r="AF69" s="1007">
        <v>300</v>
      </c>
      <c r="AG69" s="1007"/>
      <c r="AH69" s="1007"/>
      <c r="AI69" s="1007"/>
      <c r="AJ69" s="1007"/>
      <c r="AK69" s="1007">
        <v>501</v>
      </c>
      <c r="AL69" s="1007"/>
      <c r="AM69" s="1007"/>
      <c r="AN69" s="1007"/>
      <c r="AO69" s="1007"/>
      <c r="AP69" s="1007">
        <v>256</v>
      </c>
      <c r="AQ69" s="1007"/>
      <c r="AR69" s="1007"/>
      <c r="AS69" s="1007"/>
      <c r="AT69" s="1007"/>
      <c r="AU69" s="1007">
        <v>21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14900</v>
      </c>
      <c r="R70" s="1007"/>
      <c r="S70" s="1007"/>
      <c r="T70" s="1007"/>
      <c r="U70" s="1007"/>
      <c r="V70" s="1007">
        <v>14740</v>
      </c>
      <c r="W70" s="1007"/>
      <c r="X70" s="1007"/>
      <c r="Y70" s="1007"/>
      <c r="Z70" s="1007"/>
      <c r="AA70" s="1007">
        <v>160</v>
      </c>
      <c r="AB70" s="1007"/>
      <c r="AC70" s="1007"/>
      <c r="AD70" s="1007"/>
      <c r="AE70" s="1007"/>
      <c r="AF70" s="1007">
        <v>37</v>
      </c>
      <c r="AG70" s="1007"/>
      <c r="AH70" s="1007"/>
      <c r="AI70" s="1007"/>
      <c r="AJ70" s="1007"/>
      <c r="AK70" s="1007">
        <v>60</v>
      </c>
      <c r="AL70" s="1007"/>
      <c r="AM70" s="1007"/>
      <c r="AN70" s="1007"/>
      <c r="AO70" s="1007"/>
      <c r="AP70" s="1007">
        <v>5854</v>
      </c>
      <c r="AQ70" s="1007"/>
      <c r="AR70" s="1007"/>
      <c r="AS70" s="1007"/>
      <c r="AT70" s="1007"/>
      <c r="AU70" s="1007" t="s">
        <v>557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721</v>
      </c>
      <c r="R71" s="1007"/>
      <c r="S71" s="1007"/>
      <c r="T71" s="1007"/>
      <c r="U71" s="1007"/>
      <c r="V71" s="1007">
        <v>700</v>
      </c>
      <c r="W71" s="1007"/>
      <c r="X71" s="1007"/>
      <c r="Y71" s="1007"/>
      <c r="Z71" s="1007"/>
      <c r="AA71" s="1007">
        <v>21</v>
      </c>
      <c r="AB71" s="1007"/>
      <c r="AC71" s="1007"/>
      <c r="AD71" s="1007"/>
      <c r="AE71" s="1007"/>
      <c r="AF71" s="1007">
        <v>21</v>
      </c>
      <c r="AG71" s="1007"/>
      <c r="AH71" s="1007"/>
      <c r="AI71" s="1007"/>
      <c r="AJ71" s="1007"/>
      <c r="AK71" s="1007">
        <v>34</v>
      </c>
      <c r="AL71" s="1007"/>
      <c r="AM71" s="1007"/>
      <c r="AN71" s="1007"/>
      <c r="AO71" s="1007"/>
      <c r="AP71" s="1007">
        <v>623</v>
      </c>
      <c r="AQ71" s="1007"/>
      <c r="AR71" s="1007"/>
      <c r="AS71" s="1007"/>
      <c r="AT71" s="1007"/>
      <c r="AU71" s="1007">
        <v>27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5908</v>
      </c>
      <c r="R72" s="1007"/>
      <c r="S72" s="1007"/>
      <c r="T72" s="1007"/>
      <c r="U72" s="1007"/>
      <c r="V72" s="1007">
        <v>3386</v>
      </c>
      <c r="W72" s="1007"/>
      <c r="X72" s="1007"/>
      <c r="Y72" s="1007"/>
      <c r="Z72" s="1007"/>
      <c r="AA72" s="1007">
        <v>2522</v>
      </c>
      <c r="AB72" s="1007"/>
      <c r="AC72" s="1007"/>
      <c r="AD72" s="1007"/>
      <c r="AE72" s="1007"/>
      <c r="AF72" s="1007">
        <v>2522</v>
      </c>
      <c r="AG72" s="1007"/>
      <c r="AH72" s="1007"/>
      <c r="AI72" s="1007"/>
      <c r="AJ72" s="1007"/>
      <c r="AK72" s="1007" t="s">
        <v>557</v>
      </c>
      <c r="AL72" s="1007"/>
      <c r="AM72" s="1007"/>
      <c r="AN72" s="1007"/>
      <c r="AO72" s="1007"/>
      <c r="AP72" s="1007" t="s">
        <v>489</v>
      </c>
      <c r="AQ72" s="1007"/>
      <c r="AR72" s="1007"/>
      <c r="AS72" s="1007"/>
      <c r="AT72" s="1007"/>
      <c r="AU72" s="1007" t="s">
        <v>557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895</v>
      </c>
      <c r="R73" s="1007"/>
      <c r="S73" s="1007"/>
      <c r="T73" s="1007"/>
      <c r="U73" s="1007"/>
      <c r="V73" s="1007">
        <v>875</v>
      </c>
      <c r="W73" s="1007"/>
      <c r="X73" s="1007"/>
      <c r="Y73" s="1007"/>
      <c r="Z73" s="1007"/>
      <c r="AA73" s="1007">
        <v>20</v>
      </c>
      <c r="AB73" s="1007"/>
      <c r="AC73" s="1007"/>
      <c r="AD73" s="1007"/>
      <c r="AE73" s="1007"/>
      <c r="AF73" s="1007">
        <v>20</v>
      </c>
      <c r="AG73" s="1007"/>
      <c r="AH73" s="1007"/>
      <c r="AI73" s="1007"/>
      <c r="AJ73" s="1007"/>
      <c r="AK73" s="1007">
        <v>60</v>
      </c>
      <c r="AL73" s="1007"/>
      <c r="AM73" s="1007"/>
      <c r="AN73" s="1007"/>
      <c r="AO73" s="1007"/>
      <c r="AP73" s="1007" t="s">
        <v>489</v>
      </c>
      <c r="AQ73" s="1007"/>
      <c r="AR73" s="1007"/>
      <c r="AS73" s="1007"/>
      <c r="AT73" s="1007"/>
      <c r="AU73" s="1007" t="s">
        <v>489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553</v>
      </c>
      <c r="C74" s="1011"/>
      <c r="D74" s="1011"/>
      <c r="E74" s="1011"/>
      <c r="F74" s="1011"/>
      <c r="G74" s="1011"/>
      <c r="H74" s="1011"/>
      <c r="I74" s="1011"/>
      <c r="J74" s="1011"/>
      <c r="K74" s="1011"/>
      <c r="L74" s="1011"/>
      <c r="M74" s="1011"/>
      <c r="N74" s="1011"/>
      <c r="O74" s="1011"/>
      <c r="P74" s="1012"/>
      <c r="Q74" s="1013">
        <v>617</v>
      </c>
      <c r="R74" s="1007"/>
      <c r="S74" s="1007"/>
      <c r="T74" s="1007"/>
      <c r="U74" s="1007"/>
      <c r="V74" s="1007">
        <v>567</v>
      </c>
      <c r="W74" s="1007"/>
      <c r="X74" s="1007"/>
      <c r="Y74" s="1007"/>
      <c r="Z74" s="1007"/>
      <c r="AA74" s="1007">
        <v>51</v>
      </c>
      <c r="AB74" s="1007"/>
      <c r="AC74" s="1007"/>
      <c r="AD74" s="1007"/>
      <c r="AE74" s="1007"/>
      <c r="AF74" s="1007">
        <v>51</v>
      </c>
      <c r="AG74" s="1007"/>
      <c r="AH74" s="1007"/>
      <c r="AI74" s="1007"/>
      <c r="AJ74" s="1007"/>
      <c r="AK74" s="1007">
        <v>39</v>
      </c>
      <c r="AL74" s="1007"/>
      <c r="AM74" s="1007"/>
      <c r="AN74" s="1007"/>
      <c r="AO74" s="1007"/>
      <c r="AP74" s="1007" t="s">
        <v>489</v>
      </c>
      <c r="AQ74" s="1007"/>
      <c r="AR74" s="1007"/>
      <c r="AS74" s="1007"/>
      <c r="AT74" s="1007"/>
      <c r="AU74" s="1007" t="s">
        <v>489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554</v>
      </c>
      <c r="C75" s="1011"/>
      <c r="D75" s="1011"/>
      <c r="E75" s="1011"/>
      <c r="F75" s="1011"/>
      <c r="G75" s="1011"/>
      <c r="H75" s="1011"/>
      <c r="I75" s="1011"/>
      <c r="J75" s="1011"/>
      <c r="K75" s="1011"/>
      <c r="L75" s="1011"/>
      <c r="M75" s="1011"/>
      <c r="N75" s="1011"/>
      <c r="O75" s="1011"/>
      <c r="P75" s="1012"/>
      <c r="Q75" s="1014">
        <v>177493</v>
      </c>
      <c r="R75" s="1015"/>
      <c r="S75" s="1015"/>
      <c r="T75" s="1015"/>
      <c r="U75" s="1016"/>
      <c r="V75" s="1017">
        <v>175048</v>
      </c>
      <c r="W75" s="1015"/>
      <c r="X75" s="1015"/>
      <c r="Y75" s="1015"/>
      <c r="Z75" s="1016"/>
      <c r="AA75" s="1017">
        <v>2445</v>
      </c>
      <c r="AB75" s="1015"/>
      <c r="AC75" s="1015"/>
      <c r="AD75" s="1015"/>
      <c r="AE75" s="1016"/>
      <c r="AF75" s="1017">
        <v>2442</v>
      </c>
      <c r="AG75" s="1015"/>
      <c r="AH75" s="1015"/>
      <c r="AI75" s="1015"/>
      <c r="AJ75" s="1016"/>
      <c r="AK75" s="1017">
        <v>6094</v>
      </c>
      <c r="AL75" s="1015"/>
      <c r="AM75" s="1015"/>
      <c r="AN75" s="1015"/>
      <c r="AO75" s="1016"/>
      <c r="AP75" s="1017" t="s">
        <v>489</v>
      </c>
      <c r="AQ75" s="1015"/>
      <c r="AR75" s="1015"/>
      <c r="AS75" s="1015"/>
      <c r="AT75" s="1016"/>
      <c r="AU75" s="1017" t="s">
        <v>489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555</v>
      </c>
      <c r="C76" s="1011"/>
      <c r="D76" s="1011"/>
      <c r="E76" s="1011"/>
      <c r="F76" s="1011"/>
      <c r="G76" s="1011"/>
      <c r="H76" s="1011"/>
      <c r="I76" s="1011"/>
      <c r="J76" s="1011"/>
      <c r="K76" s="1011"/>
      <c r="L76" s="1011"/>
      <c r="M76" s="1011"/>
      <c r="N76" s="1011"/>
      <c r="O76" s="1011"/>
      <c r="P76" s="1012"/>
      <c r="Q76" s="1014">
        <v>127</v>
      </c>
      <c r="R76" s="1015"/>
      <c r="S76" s="1015"/>
      <c r="T76" s="1015"/>
      <c r="U76" s="1016"/>
      <c r="V76" s="1017">
        <v>122</v>
      </c>
      <c r="W76" s="1015"/>
      <c r="X76" s="1015"/>
      <c r="Y76" s="1015"/>
      <c r="Z76" s="1016"/>
      <c r="AA76" s="1017">
        <v>5</v>
      </c>
      <c r="AB76" s="1015"/>
      <c r="AC76" s="1015"/>
      <c r="AD76" s="1015"/>
      <c r="AE76" s="1016"/>
      <c r="AF76" s="1017">
        <v>5</v>
      </c>
      <c r="AG76" s="1015"/>
      <c r="AH76" s="1015"/>
      <c r="AI76" s="1015"/>
      <c r="AJ76" s="1016"/>
      <c r="AK76" s="1017">
        <v>10</v>
      </c>
      <c r="AL76" s="1015"/>
      <c r="AM76" s="1015"/>
      <c r="AN76" s="1015"/>
      <c r="AO76" s="1016"/>
      <c r="AP76" s="1017" t="s">
        <v>489</v>
      </c>
      <c r="AQ76" s="1015"/>
      <c r="AR76" s="1015"/>
      <c r="AS76" s="1015"/>
      <c r="AT76" s="1016"/>
      <c r="AU76" s="1017" t="s">
        <v>489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SUM(AF68:AJ76)</f>
        <v>5454</v>
      </c>
      <c r="AG88" s="995"/>
      <c r="AH88" s="995"/>
      <c r="AI88" s="995"/>
      <c r="AJ88" s="995"/>
      <c r="AK88" s="999"/>
      <c r="AL88" s="999"/>
      <c r="AM88" s="999"/>
      <c r="AN88" s="999"/>
      <c r="AO88" s="999"/>
      <c r="AP88" s="995">
        <f t="shared" ref="AP88" si="0">SUM(AP68:AT76)</f>
        <v>6794</v>
      </c>
      <c r="AQ88" s="995"/>
      <c r="AR88" s="995"/>
      <c r="AS88" s="995"/>
      <c r="AT88" s="995"/>
      <c r="AU88" s="995">
        <f t="shared" ref="AU88" si="1">SUM(AU68:AY76)</f>
        <v>57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49</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363005</v>
      </c>
      <c r="AB110" s="925"/>
      <c r="AC110" s="925"/>
      <c r="AD110" s="925"/>
      <c r="AE110" s="926"/>
      <c r="AF110" s="927">
        <v>353012</v>
      </c>
      <c r="AG110" s="925"/>
      <c r="AH110" s="925"/>
      <c r="AI110" s="925"/>
      <c r="AJ110" s="926"/>
      <c r="AK110" s="927">
        <v>402709</v>
      </c>
      <c r="AL110" s="925"/>
      <c r="AM110" s="925"/>
      <c r="AN110" s="925"/>
      <c r="AO110" s="926"/>
      <c r="AP110" s="928">
        <v>19</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3546750</v>
      </c>
      <c r="BR110" s="878"/>
      <c r="BS110" s="878"/>
      <c r="BT110" s="878"/>
      <c r="BU110" s="878"/>
      <c r="BV110" s="878">
        <v>3361175</v>
      </c>
      <c r="BW110" s="878"/>
      <c r="BX110" s="878"/>
      <c r="BY110" s="878"/>
      <c r="BZ110" s="878"/>
      <c r="CA110" s="878">
        <v>3263501</v>
      </c>
      <c r="CB110" s="878"/>
      <c r="CC110" s="878"/>
      <c r="CD110" s="878"/>
      <c r="CE110" s="878"/>
      <c r="CF110" s="902">
        <v>154.1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165320</v>
      </c>
      <c r="BR112" s="853"/>
      <c r="BS112" s="853"/>
      <c r="BT112" s="853"/>
      <c r="BU112" s="853"/>
      <c r="BV112" s="853">
        <v>161063</v>
      </c>
      <c r="BW112" s="853"/>
      <c r="BX112" s="853"/>
      <c r="BY112" s="853"/>
      <c r="BZ112" s="853"/>
      <c r="CA112" s="853">
        <v>144856</v>
      </c>
      <c r="CB112" s="853"/>
      <c r="CC112" s="853"/>
      <c r="CD112" s="853"/>
      <c r="CE112" s="853"/>
      <c r="CF112" s="911">
        <v>6.8</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12129</v>
      </c>
      <c r="AB113" s="955"/>
      <c r="AC113" s="955"/>
      <c r="AD113" s="955"/>
      <c r="AE113" s="956"/>
      <c r="AF113" s="957">
        <v>12380</v>
      </c>
      <c r="AG113" s="955"/>
      <c r="AH113" s="955"/>
      <c r="AI113" s="955"/>
      <c r="AJ113" s="956"/>
      <c r="AK113" s="957">
        <v>19457</v>
      </c>
      <c r="AL113" s="955"/>
      <c r="AM113" s="955"/>
      <c r="AN113" s="955"/>
      <c r="AO113" s="956"/>
      <c r="AP113" s="958">
        <v>0.9</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59674</v>
      </c>
      <c r="BR113" s="853"/>
      <c r="BS113" s="853"/>
      <c r="BT113" s="853"/>
      <c r="BU113" s="853"/>
      <c r="BV113" s="853">
        <v>54256</v>
      </c>
      <c r="BW113" s="853"/>
      <c r="BX113" s="853"/>
      <c r="BY113" s="853"/>
      <c r="BZ113" s="853"/>
      <c r="CA113" s="853">
        <v>57018</v>
      </c>
      <c r="CB113" s="853"/>
      <c r="CC113" s="853"/>
      <c r="CD113" s="853"/>
      <c r="CE113" s="853"/>
      <c r="CF113" s="911">
        <v>2.7</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19003</v>
      </c>
      <c r="AB114" s="816"/>
      <c r="AC114" s="816"/>
      <c r="AD114" s="816"/>
      <c r="AE114" s="817"/>
      <c r="AF114" s="818">
        <v>12944</v>
      </c>
      <c r="AG114" s="816"/>
      <c r="AH114" s="816"/>
      <c r="AI114" s="816"/>
      <c r="AJ114" s="817"/>
      <c r="AK114" s="818">
        <v>3914</v>
      </c>
      <c r="AL114" s="816"/>
      <c r="AM114" s="816"/>
      <c r="AN114" s="816"/>
      <c r="AO114" s="817"/>
      <c r="AP114" s="860">
        <v>0.2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460499</v>
      </c>
      <c r="BR114" s="853"/>
      <c r="BS114" s="853"/>
      <c r="BT114" s="853"/>
      <c r="BU114" s="853"/>
      <c r="BV114" s="853">
        <v>481319</v>
      </c>
      <c r="BW114" s="853"/>
      <c r="BX114" s="853"/>
      <c r="BY114" s="853"/>
      <c r="BZ114" s="853"/>
      <c r="CA114" s="853">
        <v>501841</v>
      </c>
      <c r="CB114" s="853"/>
      <c r="CC114" s="853"/>
      <c r="CD114" s="853"/>
      <c r="CE114" s="853"/>
      <c r="CF114" s="911">
        <v>23.7</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394137</v>
      </c>
      <c r="AB117" s="939"/>
      <c r="AC117" s="939"/>
      <c r="AD117" s="939"/>
      <c r="AE117" s="940"/>
      <c r="AF117" s="941">
        <v>378336</v>
      </c>
      <c r="AG117" s="939"/>
      <c r="AH117" s="939"/>
      <c r="AI117" s="939"/>
      <c r="AJ117" s="940"/>
      <c r="AK117" s="941">
        <v>426080</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4232243</v>
      </c>
      <c r="BR119" s="881"/>
      <c r="BS119" s="881"/>
      <c r="BT119" s="881"/>
      <c r="BU119" s="881"/>
      <c r="BV119" s="881">
        <v>4057813</v>
      </c>
      <c r="BW119" s="881"/>
      <c r="BX119" s="881"/>
      <c r="BY119" s="881"/>
      <c r="BZ119" s="881"/>
      <c r="CA119" s="881">
        <v>3967216</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2879960</v>
      </c>
      <c r="BR120" s="878"/>
      <c r="BS120" s="878"/>
      <c r="BT120" s="878"/>
      <c r="BU120" s="878"/>
      <c r="BV120" s="878">
        <v>3085991</v>
      </c>
      <c r="BW120" s="878"/>
      <c r="BX120" s="878"/>
      <c r="BY120" s="878"/>
      <c r="BZ120" s="878"/>
      <c r="CA120" s="878">
        <v>3139572</v>
      </c>
      <c r="CB120" s="878"/>
      <c r="CC120" s="878"/>
      <c r="CD120" s="878"/>
      <c r="CE120" s="878"/>
      <c r="CF120" s="902">
        <v>148.30000000000001</v>
      </c>
      <c r="CG120" s="903"/>
      <c r="CH120" s="903"/>
      <c r="CI120" s="903"/>
      <c r="CJ120" s="903"/>
      <c r="CK120" s="904" t="s">
        <v>445</v>
      </c>
      <c r="CL120" s="888"/>
      <c r="CM120" s="888"/>
      <c r="CN120" s="888"/>
      <c r="CO120" s="889"/>
      <c r="CP120" s="908" t="s">
        <v>446</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114964</v>
      </c>
      <c r="DR120" s="878"/>
      <c r="DS120" s="878"/>
      <c r="DT120" s="878"/>
      <c r="DU120" s="878"/>
      <c r="DV120" s="879">
        <v>5.4</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v>343310</v>
      </c>
      <c r="CB121" s="853"/>
      <c r="CC121" s="853"/>
      <c r="CD121" s="853"/>
      <c r="CE121" s="853"/>
      <c r="CF121" s="911">
        <v>16.2</v>
      </c>
      <c r="CG121" s="912"/>
      <c r="CH121" s="912"/>
      <c r="CI121" s="912"/>
      <c r="CJ121" s="912"/>
      <c r="CK121" s="905"/>
      <c r="CL121" s="891"/>
      <c r="CM121" s="891"/>
      <c r="CN121" s="891"/>
      <c r="CO121" s="892"/>
      <c r="CP121" s="871" t="s">
        <v>449</v>
      </c>
      <c r="CQ121" s="872"/>
      <c r="CR121" s="872"/>
      <c r="CS121" s="872"/>
      <c r="CT121" s="872"/>
      <c r="CU121" s="872"/>
      <c r="CV121" s="872"/>
      <c r="CW121" s="872"/>
      <c r="CX121" s="872"/>
      <c r="CY121" s="872"/>
      <c r="CZ121" s="872"/>
      <c r="DA121" s="872"/>
      <c r="DB121" s="872"/>
      <c r="DC121" s="872"/>
      <c r="DD121" s="872"/>
      <c r="DE121" s="872"/>
      <c r="DF121" s="873"/>
      <c r="DG121" s="852">
        <v>27796</v>
      </c>
      <c r="DH121" s="853"/>
      <c r="DI121" s="853"/>
      <c r="DJ121" s="853"/>
      <c r="DK121" s="853"/>
      <c r="DL121" s="853">
        <v>31494</v>
      </c>
      <c r="DM121" s="853"/>
      <c r="DN121" s="853"/>
      <c r="DO121" s="853"/>
      <c r="DP121" s="853"/>
      <c r="DQ121" s="853">
        <v>29892</v>
      </c>
      <c r="DR121" s="853"/>
      <c r="DS121" s="853"/>
      <c r="DT121" s="853"/>
      <c r="DU121" s="853"/>
      <c r="DV121" s="830">
        <v>1.4</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2630957</v>
      </c>
      <c r="BR122" s="881"/>
      <c r="BS122" s="881"/>
      <c r="BT122" s="881"/>
      <c r="BU122" s="881"/>
      <c r="BV122" s="881">
        <v>2471975</v>
      </c>
      <c r="BW122" s="881"/>
      <c r="BX122" s="881"/>
      <c r="BY122" s="881"/>
      <c r="BZ122" s="881"/>
      <c r="CA122" s="881">
        <v>2295888</v>
      </c>
      <c r="CB122" s="881"/>
      <c r="CC122" s="881"/>
      <c r="CD122" s="881"/>
      <c r="CE122" s="881"/>
      <c r="CF122" s="882">
        <v>108.4</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451</v>
      </c>
      <c r="BP123" s="914"/>
      <c r="BQ123" s="868">
        <v>5510917</v>
      </c>
      <c r="BR123" s="869"/>
      <c r="BS123" s="869"/>
      <c r="BT123" s="869"/>
      <c r="BU123" s="869"/>
      <c r="BV123" s="869">
        <v>5557966</v>
      </c>
      <c r="BW123" s="869"/>
      <c r="BX123" s="869"/>
      <c r="BY123" s="869"/>
      <c r="BZ123" s="869"/>
      <c r="CA123" s="869">
        <v>5778770</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v>137524</v>
      </c>
      <c r="DH124" s="800"/>
      <c r="DI124" s="800"/>
      <c r="DJ124" s="800"/>
      <c r="DK124" s="801"/>
      <c r="DL124" s="802">
        <v>129569</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8554</v>
      </c>
      <c r="AB128" s="837"/>
      <c r="AC128" s="837"/>
      <c r="AD128" s="837"/>
      <c r="AE128" s="838"/>
      <c r="AF128" s="839">
        <v>12475</v>
      </c>
      <c r="AG128" s="837"/>
      <c r="AH128" s="837"/>
      <c r="AI128" s="837"/>
      <c r="AJ128" s="838"/>
      <c r="AK128" s="839">
        <v>7131</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2373551</v>
      </c>
      <c r="AB129" s="816"/>
      <c r="AC129" s="816"/>
      <c r="AD129" s="816"/>
      <c r="AE129" s="817"/>
      <c r="AF129" s="818">
        <v>2332923</v>
      </c>
      <c r="AG129" s="816"/>
      <c r="AH129" s="816"/>
      <c r="AI129" s="816"/>
      <c r="AJ129" s="817"/>
      <c r="AK129" s="818">
        <v>2401087</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264704</v>
      </c>
      <c r="AB130" s="816"/>
      <c r="AC130" s="816"/>
      <c r="AD130" s="816"/>
      <c r="AE130" s="817"/>
      <c r="AF130" s="818">
        <v>256958</v>
      </c>
      <c r="AG130" s="816"/>
      <c r="AH130" s="816"/>
      <c r="AI130" s="816"/>
      <c r="AJ130" s="817"/>
      <c r="AK130" s="818">
        <v>283450</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5.7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2108847</v>
      </c>
      <c r="AB131" s="800"/>
      <c r="AC131" s="800"/>
      <c r="AD131" s="800"/>
      <c r="AE131" s="801"/>
      <c r="AF131" s="802">
        <v>2075965</v>
      </c>
      <c r="AG131" s="800"/>
      <c r="AH131" s="800"/>
      <c r="AI131" s="800"/>
      <c r="AJ131" s="801"/>
      <c r="AK131" s="802">
        <v>2117637</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5.7319947820000001</v>
      </c>
      <c r="AB132" s="781"/>
      <c r="AC132" s="781"/>
      <c r="AD132" s="781"/>
      <c r="AE132" s="782"/>
      <c r="AF132" s="783">
        <v>5.2458976909999997</v>
      </c>
      <c r="AG132" s="781"/>
      <c r="AH132" s="781"/>
      <c r="AI132" s="781"/>
      <c r="AJ132" s="782"/>
      <c r="AK132" s="783">
        <v>6.3985942820000004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5.4</v>
      </c>
      <c r="AB133" s="760"/>
      <c r="AC133" s="760"/>
      <c r="AD133" s="760"/>
      <c r="AE133" s="761"/>
      <c r="AF133" s="759">
        <v>5.5</v>
      </c>
      <c r="AG133" s="760"/>
      <c r="AH133" s="760"/>
      <c r="AI133" s="760"/>
      <c r="AJ133" s="761"/>
      <c r="AK133" s="759">
        <v>5.7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Y14j670TavfPbj8Lm/J/vk352Yg1zwdtce8BeEc5VPnpWZ9flxaXFRP7bSvK5Q262GYBrhnI3uejRYZLHTddA==" saltValue="Vl5icCj1NKS4eyRzfhjW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HPmVXwmDFrgvfxHKomWQdPIRBHlaD/7uian0jp+ElyVE9fkX81VBovnFDa48m5yV5Nfg3HqkHy1arMiSv92XA==" saltValue="7lK8Ihrf51nk17B21gO7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QeQl9Hos35PxpTpvfCyff3LsYav7b9BMTUlwbVZFFIrPSZ0nR9AWnBaw9znOv7VbPOYm/TgcpIVVpDl1rhd3Q==" saltValue="4e5CFll1xTkYXRc2c0lG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628282</v>
      </c>
      <c r="AP9" s="281">
        <v>150271</v>
      </c>
      <c r="AQ9" s="282">
        <v>243450</v>
      </c>
      <c r="AR9" s="283">
        <v>-38.299999999999997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274940</v>
      </c>
      <c r="AP10" s="284">
        <v>65759</v>
      </c>
      <c r="AQ10" s="285">
        <v>36828</v>
      </c>
      <c r="AR10" s="286">
        <v>78.599999999999994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34148</v>
      </c>
      <c r="AP11" s="284">
        <v>8167</v>
      </c>
      <c r="AQ11" s="285">
        <v>2575</v>
      </c>
      <c r="AR11" s="286">
        <v>217.2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57793</v>
      </c>
      <c r="AP13" s="284">
        <v>13823</v>
      </c>
      <c r="AQ13" s="285">
        <v>11862</v>
      </c>
      <c r="AR13" s="286">
        <v>16.5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16759</v>
      </c>
      <c r="AP14" s="284">
        <v>4008</v>
      </c>
      <c r="AQ14" s="285">
        <v>4647</v>
      </c>
      <c r="AR14" s="286">
        <v>-13.8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-43126</v>
      </c>
      <c r="AP15" s="284">
        <v>-10315</v>
      </c>
      <c r="AQ15" s="285">
        <v>-13358</v>
      </c>
      <c r="AR15" s="286">
        <v>-22.8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968796</v>
      </c>
      <c r="AP16" s="284">
        <v>231714</v>
      </c>
      <c r="AQ16" s="285">
        <v>286004</v>
      </c>
      <c r="AR16" s="286">
        <v>-19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16.02</v>
      </c>
      <c r="AP21" s="298">
        <v>24.25</v>
      </c>
      <c r="AQ21" s="299">
        <v>-8.23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99.1</v>
      </c>
      <c r="AP22" s="303">
        <v>95.4</v>
      </c>
      <c r="AQ22" s="304">
        <v>3.7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402709</v>
      </c>
      <c r="AP32" s="312">
        <v>96319</v>
      </c>
      <c r="AQ32" s="313">
        <v>167387</v>
      </c>
      <c r="AR32" s="314">
        <v>-42.5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v>5</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19457</v>
      </c>
      <c r="AP35" s="312">
        <v>4654</v>
      </c>
      <c r="AQ35" s="313">
        <v>34589</v>
      </c>
      <c r="AR35" s="314">
        <v>-86.5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3914</v>
      </c>
      <c r="AP36" s="312">
        <v>936</v>
      </c>
      <c r="AQ36" s="313">
        <v>2508</v>
      </c>
      <c r="AR36" s="314">
        <v>-62.7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489</v>
      </c>
      <c r="AP37" s="312" t="s">
        <v>489</v>
      </c>
      <c r="AQ37" s="313">
        <v>1525</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44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-7131</v>
      </c>
      <c r="AP39" s="312">
        <v>-1706</v>
      </c>
      <c r="AQ39" s="313">
        <v>-7489</v>
      </c>
      <c r="AR39" s="314">
        <v>-77.2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-283450</v>
      </c>
      <c r="AP40" s="312">
        <v>-67795</v>
      </c>
      <c r="AQ40" s="313">
        <v>-138932</v>
      </c>
      <c r="AR40" s="314">
        <v>-51.2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135499</v>
      </c>
      <c r="AP41" s="312">
        <v>32408</v>
      </c>
      <c r="AQ41" s="313">
        <v>59636</v>
      </c>
      <c r="AR41" s="314">
        <v>-45.7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1695343</v>
      </c>
      <c r="AN51" s="334">
        <v>381920</v>
      </c>
      <c r="AO51" s="335">
        <v>48.2</v>
      </c>
      <c r="AP51" s="336">
        <v>268375</v>
      </c>
      <c r="AQ51" s="337">
        <v>-1.2</v>
      </c>
      <c r="AR51" s="338">
        <v>49.4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172833</v>
      </c>
      <c r="AN52" s="342">
        <v>38935</v>
      </c>
      <c r="AO52" s="343">
        <v>-70.5</v>
      </c>
      <c r="AP52" s="344">
        <v>119602</v>
      </c>
      <c r="AQ52" s="345">
        <v>1.5</v>
      </c>
      <c r="AR52" s="346">
        <v>-72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591344</v>
      </c>
      <c r="AN53" s="334">
        <v>135133</v>
      </c>
      <c r="AO53" s="335">
        <v>-64.599999999999994</v>
      </c>
      <c r="AP53" s="336">
        <v>301035</v>
      </c>
      <c r="AQ53" s="337">
        <v>12.2</v>
      </c>
      <c r="AR53" s="338">
        <v>-76.8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173581</v>
      </c>
      <c r="AN54" s="342">
        <v>39667</v>
      </c>
      <c r="AO54" s="343">
        <v>1.9</v>
      </c>
      <c r="AP54" s="344">
        <v>154376</v>
      </c>
      <c r="AQ54" s="345">
        <v>29.1</v>
      </c>
      <c r="AR54" s="346">
        <v>-27.2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349190</v>
      </c>
      <c r="AN55" s="334">
        <v>80850</v>
      </c>
      <c r="AO55" s="335">
        <v>-40.200000000000003</v>
      </c>
      <c r="AP55" s="336">
        <v>277467</v>
      </c>
      <c r="AQ55" s="337">
        <v>-7.8</v>
      </c>
      <c r="AR55" s="338">
        <v>-32.4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162334</v>
      </c>
      <c r="AN56" s="342">
        <v>37586</v>
      </c>
      <c r="AO56" s="343">
        <v>-5.2</v>
      </c>
      <c r="AP56" s="344">
        <v>128378</v>
      </c>
      <c r="AQ56" s="345">
        <v>-16.8</v>
      </c>
      <c r="AR56" s="346">
        <v>11.6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373650</v>
      </c>
      <c r="AN57" s="334">
        <v>87179</v>
      </c>
      <c r="AO57" s="335">
        <v>7.8</v>
      </c>
      <c r="AP57" s="336">
        <v>282256</v>
      </c>
      <c r="AQ57" s="337">
        <v>1.7</v>
      </c>
      <c r="AR57" s="338">
        <v>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220847</v>
      </c>
      <c r="AN58" s="342">
        <v>51528</v>
      </c>
      <c r="AO58" s="343">
        <v>37.1</v>
      </c>
      <c r="AP58" s="344">
        <v>145453</v>
      </c>
      <c r="AQ58" s="345">
        <v>13.3</v>
      </c>
      <c r="AR58" s="346">
        <v>23.8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586278</v>
      </c>
      <c r="AN59" s="334">
        <v>140224</v>
      </c>
      <c r="AO59" s="335">
        <v>60.8</v>
      </c>
      <c r="AP59" s="336">
        <v>295341</v>
      </c>
      <c r="AQ59" s="337">
        <v>4.5999999999999996</v>
      </c>
      <c r="AR59" s="338">
        <v>56.2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201131</v>
      </c>
      <c r="AN60" s="342">
        <v>48106</v>
      </c>
      <c r="AO60" s="343">
        <v>-6.6</v>
      </c>
      <c r="AP60" s="344">
        <v>137402</v>
      </c>
      <c r="AQ60" s="345">
        <v>-5.5</v>
      </c>
      <c r="AR60" s="346">
        <v>-1.1000000000000001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719161</v>
      </c>
      <c r="AN61" s="349">
        <v>165061</v>
      </c>
      <c r="AO61" s="350">
        <v>2.4</v>
      </c>
      <c r="AP61" s="351">
        <v>284895</v>
      </c>
      <c r="AQ61" s="352">
        <v>1.9</v>
      </c>
      <c r="AR61" s="338">
        <v>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186145</v>
      </c>
      <c r="AN62" s="342">
        <v>43164</v>
      </c>
      <c r="AO62" s="343">
        <v>-8.6999999999999993</v>
      </c>
      <c r="AP62" s="344">
        <v>137042</v>
      </c>
      <c r="AQ62" s="345">
        <v>4.3</v>
      </c>
      <c r="AR62" s="346">
        <v>-13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f3cZc6m/bTLuKZGK+IaHHe4sKJaIvHvS1uUxMHTqe+o0G2n80p4lA7SudFy2A/vPt7wZJW5pk2vIgiDTV40SQ==" saltValue="GpctT2rnPOUeZgTNW+SE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D3gDHnpB5L1ANuQu2m3VbsNL4kSZra6ScAEKaGt5hE5Jm9irNqc1N9HWrdzaxU+Ef50acQujOab/TH54uWLnaQ==" saltValue="oVaQzrqm2+Fb9Vt7JaiT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wt/qkXJPfZY35/5yypdGeJWGw3jWVCXD0/BxqZu4NzkVsTP8Zq4rSx+Z789u5oTKIOUQ0ptZhkKJXPgMtaS8ow==" saltValue="OfAvbeld7c9qAWy0ztJE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44.22</v>
      </c>
      <c r="G47" s="12">
        <v>48.5</v>
      </c>
      <c r="H47" s="12">
        <v>51.6</v>
      </c>
      <c r="I47" s="12">
        <v>57.47</v>
      </c>
      <c r="J47" s="13">
        <v>49.69</v>
      </c>
    </row>
    <row r="48" spans="2:10" ht="57.75" customHeight="1" x14ac:dyDescent="0.15">
      <c r="B48" s="14"/>
      <c r="C48" s="1177" t="s">
        <v>4</v>
      </c>
      <c r="D48" s="1177"/>
      <c r="E48" s="1178"/>
      <c r="F48" s="15">
        <v>2.93</v>
      </c>
      <c r="G48" s="16">
        <v>4.1900000000000004</v>
      </c>
      <c r="H48" s="16">
        <v>4.8</v>
      </c>
      <c r="I48" s="16">
        <v>3.15</v>
      </c>
      <c r="J48" s="17">
        <v>4.42</v>
      </c>
    </row>
    <row r="49" spans="2:10" ht="57.75" customHeight="1" thickBot="1" x14ac:dyDescent="0.2">
      <c r="B49" s="18"/>
      <c r="C49" s="1179" t="s">
        <v>5</v>
      </c>
      <c r="D49" s="1179"/>
      <c r="E49" s="1180"/>
      <c r="F49" s="19" t="s">
        <v>532</v>
      </c>
      <c r="G49" s="20">
        <v>4.49</v>
      </c>
      <c r="H49" s="20">
        <v>6.48</v>
      </c>
      <c r="I49" s="20">
        <v>0.79</v>
      </c>
      <c r="J49" s="21" t="s">
        <v>533</v>
      </c>
    </row>
    <row r="50" spans="2:10" x14ac:dyDescent="0.15"/>
  </sheetData>
  <sheetProtection algorithmName="SHA-512" hashValue="jcQDWcQKjpLwkxflcA9jG2LFfe1XQmJiGXOrsJOHEYdwWhyvBspjLJVXOhuNNLHP4A6TYXYXx5998BQxlvf9EQ==" saltValue="pVWtNGw1HDyxp03yIeP3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2025-09-04T05:29:43Z</cp:lastPrinted>
  <dcterms:created xsi:type="dcterms:W3CDTF">2025-02-19T00:30:07Z</dcterms:created>
  <dcterms:modified xsi:type="dcterms:W3CDTF">2025-09-04T05:29:56Z</dcterms:modified>
  <cp:category/>
</cp:coreProperties>
</file>