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000000財政\財政状況資料集\R06財政状況資料集\2回目\"/>
    </mc:Choice>
  </mc:AlternateContent>
  <xr:revisionPtr revIDLastSave="0" documentId="13_ncr:1_{95F24B28-823D-4527-9641-106C5E804BCA}"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88" i="12" l="1"/>
  <c r="AF88" i="12"/>
  <c r="CR102" i="12"/>
  <c r="AU88" i="12"/>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E34" i="10"/>
  <c r="U34" i="10"/>
  <c r="U35" i="10" s="1"/>
  <c r="U36" i="10" s="1"/>
  <c r="U37" i="10" s="1"/>
  <c r="C34" i="10"/>
  <c r="AM34" i="10" s="1"/>
  <c r="AM35"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<sst xmlns="http://schemas.openxmlformats.org/spreadsheetml/2006/main" count="1168" uniqueCount="575">
  <si>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</si>
  <si>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</si>
  <si>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</si>
  <si>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</si>
  <si>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</si>
  <si>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</si>
  <si>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</si>
  <si>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</si>
  <si>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</si>
  <si>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</si>
  <si>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</si>
  <si>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</si>
  <si>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</si>
  <si>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</si>
  <si>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</si>
  <si>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</si>
  <si>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</si>
  <si>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</si>
  <si>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</si>
  <si>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</si>
  <si>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</si>
  <si>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</si>
  <si>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</si>
  <si>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</si>
  <si>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</si>
  <si>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</si>
  <si>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</si>
  <si>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</si>
  <si>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</si>
  <si>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</si>
  <si>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</si>
  <si>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</si>
  <si>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</si>
  <si>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</si>
  <si>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</si>
  <si>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</si>
  <si>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</si>
  <si>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</si>
  <si>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</si>
  <si>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</si>
  <si>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</si>
  <si>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</si>
  <si>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</si>
  <si>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</si>
  <si>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</si>
  <si>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</si>
  <si>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</si>
  <si>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</si>
  <si>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</si>
  <si>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</si>
  <si>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</si>
  <si>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</si>
  <si>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</si>
  <si>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</si>
  <si>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</si>
  <si>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</si>
  <si>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</si>
  <si>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</si>
  <si>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</si>
  <si>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</si>
  <si>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</si>
  <si>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</si>
  <si>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</si>
  <si>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</si>
  <si>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</si>
  <si>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</si>
  <si>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</si>
  <si>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</si>
  <si>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</si>
  <si>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</si>
  <si>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</si>
  <si>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</si>
  <si>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</si>
  <si>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</si>
  <si>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</si>
  <si>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</si>
  <si>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</si>
  <si>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</si>
  <si>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</si>
  <si>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</si>
  <si>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</si>
  <si>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</si>
  <si>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</si>
  <si>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</si>
  <si>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</si>
  <si>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</si>
  <si>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</si>
  <si>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</si>
  <si>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</si>
  <si>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</si>
  <si>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</si>
  <si>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</si>
  <si>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</si>
  <si>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</si>
  <si>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横浜町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</si>
  <si>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</si>
  <si>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</si>
  <si>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</si>
  <si>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</si>
  <si>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</si>
  <si>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</si>
  <si>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</si>
  <si>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</si>
  <si>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</si>
  <si>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</si>
  <si>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</si>
  <si>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</si>
  <si>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</si>
  <si>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</si>
  <si>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</si>
  <si>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</si>
  <si>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</si>
  <si>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</si>
  <si>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</si>
  <si>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</si>
  <si>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</si>
  <si>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</si>
  <si>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</si>
  <si>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</si>
  <si>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</si>
  <si>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</si>
  <si>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</si>
  <si>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</si>
  <si>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</si>
  <si>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</si>
  <si>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</si>
  <si>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</si>
  <si>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</si>
  <si>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</si>
  <si>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</si>
  <si>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</si>
  <si>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</si>
  <si>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</si>
  <si>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</si>
  <si>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</si>
  <si>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</si>
  <si>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</si>
  <si>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</si>
  <si>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</si>
  <si>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</si>
  <si>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</si>
  <si>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</si>
  <si>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</si>
  <si>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</si>
  <si>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-3.4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</si>
  <si>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</si>
  <si>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</si>
  <si>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</si>
  <si>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</si>
  <si>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</si>
  <si>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</si>
  <si>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</si>
  <si>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</si>
  <si>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</si>
  <si>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</si>
  <si>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</si>
  <si>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</si>
  <si>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</si>
  <si>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</si>
  <si>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</si>
  <si>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</si>
  <si>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</si>
  <si>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</si>
  <si>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</si>
  <si>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</si>
  <si>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</si>
  <si>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</si>
  <si>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</si>
  <si>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</si>
  <si>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</si>
  <si>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</si>
  <si>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</si>
  <si>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</si>
  <si>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</si>
  <si>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</si>
  <si>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</si>
  <si>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</si>
  <si>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</si>
  <si>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</si>
  <si>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</si>
  <si>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</si>
  <si>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</si>
  <si>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</si>
  <si>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</si>
  <si>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</si>
  <si>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</si>
  <si>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</si>
  <si>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</si>
  <si>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</si>
  <si>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</si>
  <si>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</si>
  <si>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</si>
  <si>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</si>
  <si>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</si>
  <si>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</si>
  <si>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</si>
  <si>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</si>
  <si>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</si>
  <si>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</si>
  <si>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</si>
  <si>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</si>
  <si>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</si>
  <si>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</si>
  <si>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</si>
  <si>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青森県横浜町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</si>
  <si>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</si>
  <si>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</si>
  <si>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</si>
  <si>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</si>
  <si>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</si>
  <si>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</si>
  <si>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</si>
  <si>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</si>
  <si>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</si>
  <si>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</si>
  <si>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</si>
  <si>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</si>
  <si>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</si>
  <si>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</si>
  <si>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</si>
  <si>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</si>
  <si>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</si>
  <si>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</si>
  <si>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</si>
  <si>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</si>
  <si>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</si>
  <si>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</si>
  <si>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</si>
  <si>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</si>
  <si>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</si>
  <si>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</si>
  <si>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</si>
  <si>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</si>
  <si>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</si>
  <si>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</si>
  <si>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</si>
  <si>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</si>
  <si>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</si>
  <si>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</si>
  <si>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</si>
  <si>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</si>
  <si>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</si>
  <si>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</si>
  <si>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</si>
  <si>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</si>
  <si>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</si>
  <si>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</si>
  <si>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</si>
  <si>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</si>
  <si>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</si>
  <si>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</si>
  <si>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</si>
  <si>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</si>
  <si>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</si>
  <si>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</si>
  <si>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</si>
  <si>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</si>
  <si>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</si>
  <si>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</si>
  <si>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</si>
  <si>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</si>
  <si>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</si>
  <si>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</si>
  <si>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</si>
  <si>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</si>
  <si>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</si>
  <si>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</si>
  <si>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</si>
  <si>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</si>
  <si>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</si>
  <si>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</si>
  <si>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</si>
  <si>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</si>
  <si>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</si>
  <si>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</si>
  <si>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</si>
  <si>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</si>
  <si>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</si>
  <si>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</si>
  <si>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</si>
  <si>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</si>
  <si>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</si>
  <si>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</si>
  <si>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</si>
  <si>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</si>
  <si>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</si>
  <si>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</si>
  <si>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</si>
  <si>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</si>
  <si>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</si>
  <si>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</si>
  <si>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</si>
  <si>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</si>
  <si>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</si>
  <si>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</si>
  <si>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</si>
  <si>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</si>
  <si>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</si>
  <si>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</si>
  <si>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</si>
  <si>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</si>
  <si>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</si>
  <si>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</si>
  <si>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</si>
  <si>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</si>
  <si>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</si>
  <si>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</si>
  <si>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</si>
  <si>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</si>
  <si>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</si>
  <si>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</si>
  <si>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</si>
  <si>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</si>
  <si>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</si>
  <si>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</si>
  <si>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</si>
  <si>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</si>
  <si>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</si>
  <si>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</si>
  <si>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</si>
  <si>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</si>
  <si>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</si>
  <si>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</si>
  <si>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</si>
  <si>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</si>
  <si>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</si>
  <si>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</si>
  <si>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</si>
  <si>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</si>
  <si>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</si>
  <si>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</si>
  <si>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</si>
  <si>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</si>
  <si>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</si>
  <si>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</si>
  <si>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</si>
  <si>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</si>
  <si>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</si>
  <si>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</si>
  <si>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</si>
  <si>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</si>
  <si>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</si>
  <si>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</si>
  <si>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</si>
  <si>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</si>
  <si>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</si>
  <si>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</si>
  <si>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</si>
  <si>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</si>
  <si>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</si>
  <si>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</si>
  <si>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</si>
  <si>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</si>
  <si>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</si>
  <si>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</si>
  <si>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青森県横浜町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</si>
  <si>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</si>
  <si>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</si>
  <si>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</si>
  <si>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</si>
  <si>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</si>
  <si>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</si>
  <si>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</si>
  <si>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</si>
  <si>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</si>
  <si>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</si>
  <si>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</si>
  <si>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</si>
  <si>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</si>
  <si>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</si>
  <si>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</si>
  <si>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</si>
  <si>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</si>
  <si>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</si>
  <si>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</si>
  <si>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</si>
  <si>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</si>
  <si>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</si>
  <si>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</si>
  <si>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</si>
  <si>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</si>
  <si>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</si>
  <si>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</si>
  <si>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</si>
  <si>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</si>
  <si>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</si>
  <si>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</si>
  <si>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</si>
  <si>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</si>
  <si>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</si>
  <si>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</si>
  <si>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介護保険特別会計（サービス事業勘定）</t>
    <phoneticPr fontId="5"/>
  </si>
  <si>
    <t>後期高齢者医療特別会計</t>
    <phoneticPr fontId="5"/>
  </si>
  <si>
    <t>横浜町水道事業</t>
    <phoneticPr fontId="5"/>
  </si>
  <si>
    <t>法適用企業</t>
    <phoneticPr fontId="5"/>
  </si>
  <si>
    <t>横浜町下水道事業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</si>
  <si>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</si>
  <si>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</si>
  <si>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</si>
  <si>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</si>
  <si>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</si>
  <si>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</si>
  <si>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</si>
  <si>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</si>
  <si>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</si>
  <si>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</si>
  <si>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</si>
  <si>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</si>
  <si>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</si>
  <si>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</si>
  <si>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</si>
  <si>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</si>
  <si>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</si>
  <si>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</si>
  <si>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</si>
  <si>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</si>
  <si>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</si>
  <si>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</si>
  <si>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</si>
  <si>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</si>
  <si>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</si>
  <si>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</si>
  <si>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</si>
  <si>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</si>
  <si>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</si>
  <si>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</si>
  <si>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</si>
  <si>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</si>
  <si>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</si>
  <si>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</si>
  <si>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</si>
  <si>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</si>
  <si>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</si>
  <si>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</si>
  <si>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</si>
  <si>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</si>
  <si>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</si>
  <si>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</si>
  <si>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</si>
  <si>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</si>
  <si>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</si>
  <si>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</si>
  <si>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</si>
  <si>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</si>
  <si>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</si>
  <si>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</si>
  <si>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</si>
  <si>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横浜町下水道事業会計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</si>
  <si>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</si>
  <si>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</si>
  <si>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横浜町水道事業会計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</si>
  <si>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</si>
  <si>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</si>
  <si>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</si>
  <si>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</si>
  <si>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</si>
  <si>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</si>
  <si>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</si>
  <si>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</si>
  <si>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</si>
  <si>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</si>
  <si>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</si>
  <si>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</si>
  <si>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</si>
  <si>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</si>
  <si>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</si>
  <si>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</si>
  <si>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</si>
  <si>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</si>
  <si>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</si>
  <si>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</si>
  <si>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</si>
  <si>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</si>
  <si>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</si>
  <si>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</si>
  <si>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</si>
  <si>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</si>
  <si>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</si>
  <si>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</si>
  <si>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</si>
  <si>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</si>
  <si>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</si>
  <si>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</si>
  <si>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</si>
  <si>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</si>
  <si>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</si>
  <si>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</si>
  <si>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</si>
  <si>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</si>
  <si>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</si>
  <si>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</si>
  <si>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</si>
  <si>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</si>
  <si>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</si>
  <si>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</si>
  <si>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</si>
  <si>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</si>
  <si>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</si>
  <si>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</si>
  <si>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</si>
  <si>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</si>
  <si>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</si>
  <si>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</si>
  <si>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</si>
  <si>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</si>
  <si>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</si>
  <si>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</si>
  <si>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</si>
  <si>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</si>
  <si>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</si>
  <si>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</si>
  <si>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</si>
  <si>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</si>
  <si>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</si>
  <si>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</si>
  <si>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</si>
  <si>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</si>
  <si>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</si>
  <si>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</si>
  <si>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</si>
  <si>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</si>
  <si>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</si>
  <si>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</si>
  <si>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</si>
  <si>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</si>
  <si>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</si>
  <si>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</si>
  <si>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</si>
  <si>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</si>
  <si>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</si>
  <si>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</si>
  <si>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</si>
  <si>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</si>
  <si>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6.33</t>
  </si>
  <si>
    <t>横浜町水道事業</t>
  </si>
  <si>
    <t>一般会計</t>
  </si>
  <si>
    <t>介護保険特別会計（保険事業勘定）</t>
  </si>
  <si>
    <t>国民健康保険特別会計</t>
  </si>
  <si>
    <t>横浜町下水道事業</t>
  </si>
  <si>
    <t>後期高齢者医療特別会計</t>
  </si>
  <si>
    <t>介護保険特別会計（サービス事業勘定）</t>
  </si>
  <si>
    <t>その他会計（赤字）</t>
  </si>
  <si>
    <t>その他会計（黒字）</t>
  </si>
  <si>
    <t>R02</t>
    <phoneticPr fontId="5"/>
  </si>
  <si>
    <t>R03</t>
    <phoneticPr fontId="5"/>
  </si>
  <si>
    <t>R04</t>
    <phoneticPr fontId="5"/>
  </si>
  <si>
    <t>R05</t>
    <phoneticPr fontId="5"/>
  </si>
  <si>
    <t>R06</t>
    <phoneticPr fontId="5"/>
  </si>
  <si>
    <t>-</t>
    <phoneticPr fontId="2"/>
  </si>
  <si>
    <t>北部上北広域事務組合（一般会計）</t>
    <rPh sb="0" eb="2">
      <t>ホクブ</t>
    </rPh>
    <rPh sb="11" eb="13">
      <t>イッパン</t>
    </rPh>
    <rPh sb="13" eb="15">
      <t>カイケイ</t>
    </rPh>
    <phoneticPr fontId="2"/>
  </si>
  <si>
    <t>北部上北広域事務組合（病院関係）</t>
    <rPh sb="0" eb="2">
      <t>ホクブ</t>
    </rPh>
    <rPh sb="11" eb="13">
      <t>ビョウイン</t>
    </rPh>
    <rPh sb="13" eb="15">
      <t>カンケイ</t>
    </rPh>
    <phoneticPr fontId="2"/>
  </si>
  <si>
    <t>下北地域広域行政事務組合</t>
    <rPh sb="0" eb="2">
      <t>シモキタ</t>
    </rPh>
    <rPh sb="2" eb="4">
      <t>チイキ</t>
    </rPh>
    <rPh sb="4" eb="6">
      <t>コウイキ</t>
    </rPh>
    <rPh sb="6" eb="8">
      <t>ギョウセイ</t>
    </rPh>
    <rPh sb="8" eb="10">
      <t>ジム</t>
    </rPh>
    <rPh sb="10" eb="12">
      <t>クミアイ</t>
    </rPh>
    <phoneticPr fontId="2"/>
  </si>
  <si>
    <t>上北地方教育・福祉事務組合</t>
    <rPh sb="0" eb="2">
      <t>カミキタ</t>
    </rPh>
    <rPh sb="2" eb="4">
      <t>チホウ</t>
    </rPh>
    <rPh sb="4" eb="6">
      <t>キョウイク</t>
    </rPh>
    <rPh sb="7" eb="9">
      <t>フクシ</t>
    </rPh>
    <rPh sb="9" eb="11">
      <t>ジム</t>
    </rPh>
    <rPh sb="11" eb="13">
      <t>クミアイ</t>
    </rPh>
    <phoneticPr fontId="2"/>
  </si>
  <si>
    <t>青森県市町村職員退職手当組合</t>
    <rPh sb="0" eb="3">
      <t>アオモリケン</t>
    </rPh>
    <rPh sb="3" eb="6">
      <t>シチョウソン</t>
    </rPh>
    <rPh sb="6" eb="8">
      <t>ショクイン</t>
    </rPh>
    <rPh sb="8" eb="10">
      <t>タイショク</t>
    </rPh>
    <rPh sb="10" eb="12">
      <t>テアテ</t>
    </rPh>
    <rPh sb="12" eb="14">
      <t>クミアイ</t>
    </rPh>
    <phoneticPr fontId="2"/>
  </si>
  <si>
    <t>青森県市町村総合事務組合</t>
    <rPh sb="0" eb="3">
      <t>アオモリケン</t>
    </rPh>
    <rPh sb="3" eb="6">
      <t>シチョウソン</t>
    </rPh>
    <rPh sb="6" eb="8">
      <t>ソウゴウ</t>
    </rPh>
    <rPh sb="8" eb="10">
      <t>ジム</t>
    </rPh>
    <rPh sb="10" eb="12">
      <t>クミアイ</t>
    </rPh>
    <phoneticPr fontId="2"/>
  </si>
  <si>
    <t>青森県交通災害共済組合</t>
    <rPh sb="0" eb="3">
      <t>アオモリケン</t>
    </rPh>
    <rPh sb="3" eb="5">
      <t>コウツウ</t>
    </rPh>
    <rPh sb="5" eb="7">
      <t>サイガイ</t>
    </rPh>
    <rPh sb="7" eb="9">
      <t>キョウサイ</t>
    </rPh>
    <rPh sb="9" eb="11">
      <t>クミアイ</t>
    </rPh>
    <phoneticPr fontId="2"/>
  </si>
  <si>
    <t>株式会社よこはまロマン創社</t>
    <rPh sb="0" eb="4">
      <t>カブシキカイシャ</t>
    </rPh>
    <rPh sb="11" eb="12">
      <t>ツクル</t>
    </rPh>
    <rPh sb="12" eb="13">
      <t>シャ</t>
    </rPh>
    <phoneticPr fontId="2"/>
  </si>
  <si>
    <t>公共施設等維持補修基金</t>
  </si>
  <si>
    <t>ひとづくり基金</t>
  </si>
  <si>
    <t>公共施設等解体撤去基金</t>
  </si>
  <si>
    <t>核燃料物質取扱税交付金事業スクールバス運行維持運営基金</t>
  </si>
  <si>
    <t>核燃料物質取扱税交付金事業水槽付き消防ポンプ自動車整備基金</t>
  </si>
  <si>
    <t>青森県後期高齢者医療広域連合（一般会計）</t>
    <rPh sb="0" eb="3">
      <t>アオモリケン</t>
    </rPh>
    <rPh sb="3" eb="5">
      <t>コウキ</t>
    </rPh>
    <rPh sb="5" eb="8">
      <t>コウレイシャ</t>
    </rPh>
    <rPh sb="8" eb="10">
      <t>イリョウ</t>
    </rPh>
    <rPh sb="10" eb="12">
      <t>コウイキ</t>
    </rPh>
    <rPh sb="12" eb="14">
      <t>レンゴウ</t>
    </rPh>
    <rPh sb="15" eb="17">
      <t>イッパン</t>
    </rPh>
    <rPh sb="17" eb="19">
      <t>カイケイ</t>
    </rPh>
    <phoneticPr fontId="2"/>
  </si>
  <si>
    <t>青森県後期高齢者医療広域連合（特別会計）</t>
    <rPh sb="0" eb="3">
      <t>アオモリケン</t>
    </rPh>
    <rPh sb="3" eb="5">
      <t>コウキ</t>
    </rPh>
    <rPh sb="5" eb="8">
      <t>コウレイシャ</t>
    </rPh>
    <rPh sb="8" eb="10">
      <t>イリョウ</t>
    </rPh>
    <rPh sb="10" eb="12">
      <t>コウイキ</t>
    </rPh>
    <rPh sb="12" eb="14">
      <t>レンゴウ</t>
    </rPh>
    <rPh sb="15" eb="17">
      <t>トクベツ</t>
    </rPh>
    <rPh sb="17" eb="19">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</si>
  <si>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</si>
  <si>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</si>
  <si>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</si>
  <si>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</si>
  <si>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</si>
  <si>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</si>
  <si>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</si>
  <si>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</si>
  <si>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</si>
  <si>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について類似団体と比較して低い水準となっているが、近年若干上昇傾向にある。これは平成30年度から令和2年度にかけて行った、保健・児童センター建設工事に係る起債の償還が始まったことによるものである。電源三法交付金の充当などにより、今後も新規地方債発行の抑制に努め、起債に大きく頼ることのない財政運営に努める。</t>
    <phoneticPr fontId="5"/>
  </si>
  <si>
    <t>有形固定資産減価償却率について類似団体平均値を上回っているが、主な要因として昭和50年代に建設された小学校2校や、平成8年に建設された旧児童センター等の大規模施設の有形固定資産減価償却率が100％となっていることが挙げられる。公共施設等総合管理計画等に基づき、今後、集約化・複合化・除却を行うことにより老朽化対策に取り組んでいく。</t>
    <rPh sb="74" eb="75">
      <t>トウ</t>
    </rPh>
    <rPh sb="76" eb="79">
      <t>ダイキボ</t>
    </rPh>
    <rPh sb="79" eb="81">
      <t>シセツ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</si>
</sst>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65C7D46-5567-4B1B-8805-9F1FE2B7CBF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E95A-4FCA-B241-0C1B51AEC61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135133</c:v>
                </c:pt>
                <c:pt idx="1">
                  <c:v>80850</c:v>
                </c:pt>
                <c:pt idx="2">
                  <c:v>87179</c:v>
                </c:pt>
                <c:pt idx="3">
                  <c:v>140224</c:v>
                </c:pt>
                <c:pt idx="4">
                  <c:v>157643</c:v>
                </c:pt>
              </c:numCache>
            </c:numRef>
          </c:val>
          <c:smooth val="0"/>
          <c:extLst>
            <c:ext xmlns:c16="http://schemas.microsoft.com/office/drawing/2014/chart" uri="{C3380CC4-5D6E-409C-BE32-E72D297353CC}">
              <c16:uniqueId val="{00000001-E95A-4FCA-B241-0C1B51AEC61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4.1900000000000004</c:v>
                </c:pt>
                <c:pt idx="1">
                  <c:v>4.8</c:v>
                </c:pt>
                <c:pt idx="2">
                  <c:v>3.15</c:v>
                </c:pt>
                <c:pt idx="3">
                  <c:v>4.42</c:v>
                </c:pt>
                <c:pt idx="4">
                  <c:v>6.81</c:v>
                </c:pt>
              </c:numCache>
            </c:numRef>
          </c:val>
          <c:extLst>
            <c:ext xmlns:c16="http://schemas.microsoft.com/office/drawing/2014/chart" uri="{C3380CC4-5D6E-409C-BE32-E72D297353CC}">
              <c16:uniqueId val="{00000000-2127-4BCD-BBFF-5185610E4E8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48.5</c:v>
                </c:pt>
                <c:pt idx="1">
                  <c:v>51.6</c:v>
                </c:pt>
                <c:pt idx="2">
                  <c:v>57.47</c:v>
                </c:pt>
                <c:pt idx="3">
                  <c:v>49.69</c:v>
                </c:pt>
                <c:pt idx="4">
                  <c:v>50.06</c:v>
                </c:pt>
              </c:numCache>
            </c:numRef>
          </c:val>
          <c:extLst>
            <c:ext xmlns:c16="http://schemas.microsoft.com/office/drawing/2014/chart" uri="{C3380CC4-5D6E-409C-BE32-E72D297353CC}">
              <c16:uniqueId val="{00000001-2127-4BCD-BBFF-5185610E4E8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4.49</c:v>
                </c:pt>
                <c:pt idx="1">
                  <c:v>6.48</c:v>
                </c:pt>
                <c:pt idx="2">
                  <c:v>0.79</c:v>
                </c:pt>
                <c:pt idx="3">
                  <c:v>-6.33</c:v>
                </c:pt>
                <c:pt idx="4">
                  <c:v>2.61</c:v>
                </c:pt>
              </c:numCache>
            </c:numRef>
          </c:val>
          <c:smooth val="0"/>
          <c:extLst>
            <c:ext xmlns:c16="http://schemas.microsoft.com/office/drawing/2014/chart" uri="{C3380CC4-5D6E-409C-BE32-E72D297353CC}">
              <c16:uniqueId val="{00000002-2127-4BCD-BBFF-5185610E4E8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1.98</c:v>
                </c:pt>
                <c:pt idx="2">
                  <c:v>#N/A</c:v>
                </c:pt>
                <c:pt idx="3">
                  <c:v>1.05</c:v>
                </c:pt>
                <c:pt idx="4">
                  <c:v>#N/A</c:v>
                </c:pt>
                <c:pt idx="5">
                  <c:v>3.7</c:v>
                </c:pt>
                <c:pt idx="6">
                  <c:v>#N/A</c:v>
                </c:pt>
                <c:pt idx="7">
                  <c:v>3.31</c:v>
                </c:pt>
                <c:pt idx="8">
                  <c:v>0</c:v>
                </c:pt>
                <c:pt idx="9">
                  <c:v>0</c:v>
                </c:pt>
              </c:numCache>
            </c:numRef>
          </c:val>
          <c:extLst>
            <c:ext xmlns:c16="http://schemas.microsoft.com/office/drawing/2014/chart" uri="{C3380CC4-5D6E-409C-BE32-E72D297353CC}">
              <c16:uniqueId val="{00000000-A5F5-439D-AA45-1D87435010E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F5-439D-AA45-1D87435010E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5F5-439D-AA45-1D87435010E5}"/>
            </c:ext>
          </c:extLst>
        </c:ser>
        <c:ser>
          <c:idx val="3"/>
          <c:order val="3"/>
          <c:tx>
            <c:strRef>
              <c:f>データシート!$A$30</c:f>
              <c:strCache>
                <c:ptCount val="1"/>
                <c:pt idx="0">
                  <c:v>介護保険特別会計（サービス事業勘定）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0.02</c:v>
                </c:pt>
              </c:numCache>
            </c:numRef>
          </c:val>
          <c:extLst>
            <c:ext xmlns:c16="http://schemas.microsoft.com/office/drawing/2014/chart" uri="{C3380CC4-5D6E-409C-BE32-E72D297353CC}">
              <c16:uniqueId val="{00000003-A5F5-439D-AA45-1D87435010E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0.1</c:v>
                </c:pt>
                <c:pt idx="4">
                  <c:v>#N/A</c:v>
                </c:pt>
                <c:pt idx="5">
                  <c:v>0.12</c:v>
                </c:pt>
                <c:pt idx="6">
                  <c:v>#N/A</c:v>
                </c:pt>
                <c:pt idx="7">
                  <c:v>0.14000000000000001</c:v>
                </c:pt>
                <c:pt idx="8">
                  <c:v>#N/A</c:v>
                </c:pt>
                <c:pt idx="9">
                  <c:v>0.12</c:v>
                </c:pt>
              </c:numCache>
            </c:numRef>
          </c:val>
          <c:extLst>
            <c:ext xmlns:c16="http://schemas.microsoft.com/office/drawing/2014/chart" uri="{C3380CC4-5D6E-409C-BE32-E72D297353CC}">
              <c16:uniqueId val="{00000004-A5F5-439D-AA45-1D87435010E5}"/>
            </c:ext>
          </c:extLst>
        </c:ser>
        <c:ser>
          <c:idx val="5"/>
          <c:order val="5"/>
          <c:tx>
            <c:strRef>
              <c:f>データシート!$A$32</c:f>
              <c:strCache>
                <c:ptCount val="1"/>
                <c:pt idx="0">
                  <c:v>横浜町下水道事業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0.13</c:v>
                </c:pt>
                <c:pt idx="8">
                  <c:v>#N/A</c:v>
                </c:pt>
                <c:pt idx="9">
                  <c:v>0.25</c:v>
                </c:pt>
              </c:numCache>
            </c:numRef>
          </c:val>
          <c:extLst>
            <c:ext xmlns:c16="http://schemas.microsoft.com/office/drawing/2014/chart" uri="{C3380CC4-5D6E-409C-BE32-E72D297353CC}">
              <c16:uniqueId val="{00000005-A5F5-439D-AA45-1D87435010E5}"/>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c:v>
                </c:pt>
                <c:pt idx="2">
                  <c:v>#N/A</c:v>
                </c:pt>
                <c:pt idx="3">
                  <c:v>0.13</c:v>
                </c:pt>
                <c:pt idx="4">
                  <c:v>#N/A</c:v>
                </c:pt>
                <c:pt idx="5">
                  <c:v>0.23</c:v>
                </c:pt>
                <c:pt idx="6">
                  <c:v>#N/A</c:v>
                </c:pt>
                <c:pt idx="7">
                  <c:v>0.24</c:v>
                </c:pt>
                <c:pt idx="8">
                  <c:v>#N/A</c:v>
                </c:pt>
                <c:pt idx="9">
                  <c:v>0.31</c:v>
                </c:pt>
              </c:numCache>
            </c:numRef>
          </c:val>
          <c:extLst>
            <c:ext xmlns:c16="http://schemas.microsoft.com/office/drawing/2014/chart" uri="{C3380CC4-5D6E-409C-BE32-E72D297353CC}">
              <c16:uniqueId val="{00000006-A5F5-439D-AA45-1D87435010E5}"/>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4.01</c:v>
                </c:pt>
              </c:numCache>
            </c:numRef>
          </c:val>
          <c:extLst>
            <c:ext xmlns:c16="http://schemas.microsoft.com/office/drawing/2014/chart" uri="{C3380CC4-5D6E-409C-BE32-E72D297353CC}">
              <c16:uniqueId val="{00000007-A5F5-439D-AA45-1D87435010E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4.1900000000000004</c:v>
                </c:pt>
                <c:pt idx="2">
                  <c:v>#N/A</c:v>
                </c:pt>
                <c:pt idx="3">
                  <c:v>4.8</c:v>
                </c:pt>
                <c:pt idx="4">
                  <c:v>#N/A</c:v>
                </c:pt>
                <c:pt idx="5">
                  <c:v>3.15</c:v>
                </c:pt>
                <c:pt idx="6">
                  <c:v>#N/A</c:v>
                </c:pt>
                <c:pt idx="7">
                  <c:v>4.41</c:v>
                </c:pt>
                <c:pt idx="8">
                  <c:v>#N/A</c:v>
                </c:pt>
                <c:pt idx="9">
                  <c:v>6.81</c:v>
                </c:pt>
              </c:numCache>
            </c:numRef>
          </c:val>
          <c:extLst>
            <c:ext xmlns:c16="http://schemas.microsoft.com/office/drawing/2014/chart" uri="{C3380CC4-5D6E-409C-BE32-E72D297353CC}">
              <c16:uniqueId val="{00000008-A5F5-439D-AA45-1D87435010E5}"/>
            </c:ext>
          </c:extLst>
        </c:ser>
        <c:ser>
          <c:idx val="9"/>
          <c:order val="9"/>
          <c:tx>
            <c:strRef>
              <c:f>データシート!$A$36</c:f>
              <c:strCache>
                <c:ptCount val="1"/>
                <c:pt idx="0">
                  <c:v>横浜町水道事業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12.73</c:v>
                </c:pt>
                <c:pt idx="2">
                  <c:v>#N/A</c:v>
                </c:pt>
                <c:pt idx="3">
                  <c:v>13.15</c:v>
                </c:pt>
                <c:pt idx="4">
                  <c:v>#N/A</c:v>
                </c:pt>
                <c:pt idx="5">
                  <c:v>14.99</c:v>
                </c:pt>
                <c:pt idx="6">
                  <c:v>#N/A</c:v>
                </c:pt>
                <c:pt idx="7">
                  <c:v>15.82</c:v>
                </c:pt>
                <c:pt idx="8">
                  <c:v>#N/A</c:v>
                </c:pt>
                <c:pt idx="9">
                  <c:v>16.309999999999999</c:v>
                </c:pt>
              </c:numCache>
            </c:numRef>
          </c:val>
          <c:extLst>
            <c:ext xmlns:c16="http://schemas.microsoft.com/office/drawing/2014/chart" uri="{C3380CC4-5D6E-409C-BE32-E72D297353CC}">
              <c16:uniqueId val="{00000009-A5F5-439D-AA45-1D87435010E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272</c:v>
                </c:pt>
                <c:pt idx="5">
                  <c:v>274</c:v>
                </c:pt>
                <c:pt idx="8">
                  <c:v>269</c:v>
                </c:pt>
                <c:pt idx="11">
                  <c:v>291</c:v>
                </c:pt>
                <c:pt idx="14">
                  <c:v>286</c:v>
                </c:pt>
              </c:numCache>
            </c:numRef>
          </c:val>
          <c:extLst>
            <c:ext xmlns:c16="http://schemas.microsoft.com/office/drawing/2014/chart" uri="{C3380CC4-5D6E-409C-BE32-E72D297353CC}">
              <c16:uniqueId val="{00000000-3075-4E31-B581-3612534A551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075-4E31-B581-3612534A551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075-4E31-B581-3612534A551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29</c:v>
                </c:pt>
                <c:pt idx="3">
                  <c:v>19</c:v>
                </c:pt>
                <c:pt idx="6">
                  <c:v>13</c:v>
                </c:pt>
                <c:pt idx="9">
                  <c:v>4</c:v>
                </c:pt>
                <c:pt idx="12">
                  <c:v>4</c:v>
                </c:pt>
              </c:numCache>
            </c:numRef>
          </c:val>
          <c:extLst>
            <c:ext xmlns:c16="http://schemas.microsoft.com/office/drawing/2014/chart" uri="{C3380CC4-5D6E-409C-BE32-E72D297353CC}">
              <c16:uniqueId val="{00000003-3075-4E31-B581-3612534A551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c:v>
                </c:pt>
                <c:pt idx="3">
                  <c:v>12</c:v>
                </c:pt>
                <c:pt idx="6">
                  <c:v>12</c:v>
                </c:pt>
                <c:pt idx="9">
                  <c:v>19</c:v>
                </c:pt>
                <c:pt idx="12">
                  <c:v>18</c:v>
                </c:pt>
              </c:numCache>
            </c:numRef>
          </c:val>
          <c:extLst>
            <c:ext xmlns:c16="http://schemas.microsoft.com/office/drawing/2014/chart" uri="{C3380CC4-5D6E-409C-BE32-E72D297353CC}">
              <c16:uniqueId val="{00000004-3075-4E31-B581-3612534A551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075-4E31-B581-3612534A551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075-4E31-B581-3612534A551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335</c:v>
                </c:pt>
                <c:pt idx="3">
                  <c:v>363</c:v>
                </c:pt>
                <c:pt idx="6">
                  <c:v>353</c:v>
                </c:pt>
                <c:pt idx="9">
                  <c:v>403</c:v>
                </c:pt>
                <c:pt idx="12">
                  <c:v>393</c:v>
                </c:pt>
              </c:numCache>
            </c:numRef>
          </c:val>
          <c:extLst>
            <c:ext xmlns:c16="http://schemas.microsoft.com/office/drawing/2014/chart" uri="{C3380CC4-5D6E-409C-BE32-E72D297353CC}">
              <c16:uniqueId val="{00000007-3075-4E31-B581-3612534A551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106</c:v>
                </c:pt>
                <c:pt idx="2">
                  <c:v>#N/A</c:v>
                </c:pt>
                <c:pt idx="3">
                  <c:v>#N/A</c:v>
                </c:pt>
                <c:pt idx="4">
                  <c:v>120</c:v>
                </c:pt>
                <c:pt idx="5">
                  <c:v>#N/A</c:v>
                </c:pt>
                <c:pt idx="6">
                  <c:v>#N/A</c:v>
                </c:pt>
                <c:pt idx="7">
                  <c:v>109</c:v>
                </c:pt>
                <c:pt idx="8">
                  <c:v>#N/A</c:v>
                </c:pt>
                <c:pt idx="9">
                  <c:v>#N/A</c:v>
                </c:pt>
                <c:pt idx="10">
                  <c:v>135</c:v>
                </c:pt>
                <c:pt idx="11">
                  <c:v>#N/A</c:v>
                </c:pt>
                <c:pt idx="12">
                  <c:v>#N/A</c:v>
                </c:pt>
                <c:pt idx="13">
                  <c:v>129</c:v>
                </c:pt>
                <c:pt idx="14">
                  <c:v>#N/A</c:v>
                </c:pt>
              </c:numCache>
            </c:numRef>
          </c:val>
          <c:smooth val="0"/>
          <c:extLst>
            <c:ext xmlns:c16="http://schemas.microsoft.com/office/drawing/2014/chart" uri="{C3380CC4-5D6E-409C-BE32-E72D297353CC}">
              <c16:uniqueId val="{00000008-3075-4E31-B581-3612534A551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2799</c:v>
                </c:pt>
                <c:pt idx="5">
                  <c:v>2631</c:v>
                </c:pt>
                <c:pt idx="8">
                  <c:v>2472</c:v>
                </c:pt>
                <c:pt idx="11">
                  <c:v>2296</c:v>
                </c:pt>
                <c:pt idx="14">
                  <c:v>2129</c:v>
                </c:pt>
              </c:numCache>
            </c:numRef>
          </c:val>
          <c:extLst>
            <c:ext xmlns:c16="http://schemas.microsoft.com/office/drawing/2014/chart" uri="{C3380CC4-5D6E-409C-BE32-E72D297353CC}">
              <c16:uniqueId val="{00000000-8B57-4610-B3DA-A06FB4E9751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306</c:v>
                </c:pt>
                <c:pt idx="5">
                  <c:v>0</c:v>
                </c:pt>
                <c:pt idx="8">
                  <c:v>0</c:v>
                </c:pt>
                <c:pt idx="11">
                  <c:v>343</c:v>
                </c:pt>
                <c:pt idx="14">
                  <c:v>296</c:v>
                </c:pt>
              </c:numCache>
            </c:numRef>
          </c:val>
          <c:extLst>
            <c:ext xmlns:c16="http://schemas.microsoft.com/office/drawing/2014/chart" uri="{C3380CC4-5D6E-409C-BE32-E72D297353CC}">
              <c16:uniqueId val="{00000001-8B57-4610-B3DA-A06FB4E9751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2512</c:v>
                </c:pt>
                <c:pt idx="5">
                  <c:v>2880</c:v>
                </c:pt>
                <c:pt idx="8">
                  <c:v>3086</c:v>
                </c:pt>
                <c:pt idx="11">
                  <c:v>3140</c:v>
                </c:pt>
                <c:pt idx="14">
                  <c:v>3114</c:v>
                </c:pt>
              </c:numCache>
            </c:numRef>
          </c:val>
          <c:extLst>
            <c:ext xmlns:c16="http://schemas.microsoft.com/office/drawing/2014/chart" uri="{C3380CC4-5D6E-409C-BE32-E72D297353CC}">
              <c16:uniqueId val="{00000002-8B57-4610-B3DA-A06FB4E9751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B57-4610-B3DA-A06FB4E9751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B57-4610-B3DA-A06FB4E9751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B57-4610-B3DA-A06FB4E9751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469</c:v>
                </c:pt>
                <c:pt idx="3">
                  <c:v>460</c:v>
                </c:pt>
                <c:pt idx="6">
                  <c:v>481</c:v>
                </c:pt>
                <c:pt idx="9">
                  <c:v>502</c:v>
                </c:pt>
                <c:pt idx="12">
                  <c:v>494</c:v>
                </c:pt>
              </c:numCache>
            </c:numRef>
          </c:val>
          <c:extLst>
            <c:ext xmlns:c16="http://schemas.microsoft.com/office/drawing/2014/chart" uri="{C3380CC4-5D6E-409C-BE32-E72D297353CC}">
              <c16:uniqueId val="{00000006-8B57-4610-B3DA-A06FB4E9751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78</c:v>
                </c:pt>
                <c:pt idx="3">
                  <c:v>60</c:v>
                </c:pt>
                <c:pt idx="6">
                  <c:v>54</c:v>
                </c:pt>
                <c:pt idx="9">
                  <c:v>57</c:v>
                </c:pt>
                <c:pt idx="12">
                  <c:v>77</c:v>
                </c:pt>
              </c:numCache>
            </c:numRef>
          </c:val>
          <c:extLst>
            <c:ext xmlns:c16="http://schemas.microsoft.com/office/drawing/2014/chart" uri="{C3380CC4-5D6E-409C-BE32-E72D297353CC}">
              <c16:uniqueId val="{00000007-8B57-4610-B3DA-A06FB4E9751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157</c:v>
                </c:pt>
                <c:pt idx="3">
                  <c:v>165</c:v>
                </c:pt>
                <c:pt idx="6">
                  <c:v>161</c:v>
                </c:pt>
                <c:pt idx="9">
                  <c:v>145</c:v>
                </c:pt>
                <c:pt idx="12">
                  <c:v>94</c:v>
                </c:pt>
              </c:numCache>
            </c:numRef>
          </c:val>
          <c:extLst>
            <c:ext xmlns:c16="http://schemas.microsoft.com/office/drawing/2014/chart" uri="{C3380CC4-5D6E-409C-BE32-E72D297353CC}">
              <c16:uniqueId val="{00000008-8B57-4610-B3DA-A06FB4E9751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B57-4610-B3DA-A06FB4E9751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3737</c:v>
                </c:pt>
                <c:pt idx="3">
                  <c:v>3547</c:v>
                </c:pt>
                <c:pt idx="6">
                  <c:v>3361</c:v>
                </c:pt>
                <c:pt idx="9">
                  <c:v>3264</c:v>
                </c:pt>
                <c:pt idx="12">
                  <c:v>3149</c:v>
                </c:pt>
              </c:numCache>
            </c:numRef>
          </c:val>
          <c:extLst>
            <c:ext xmlns:c16="http://schemas.microsoft.com/office/drawing/2014/chart" uri="{C3380CC4-5D6E-409C-BE32-E72D297353CC}">
              <c16:uniqueId val="{0000000A-8B57-4610-B3DA-A06FB4E9751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B57-4610-B3DA-A06FB4E9751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1341</c:v>
                </c:pt>
                <c:pt idx="1">
                  <c:v>1193</c:v>
                </c:pt>
                <c:pt idx="2">
                  <c:v>1247</c:v>
                </c:pt>
              </c:numCache>
            </c:numRef>
          </c:val>
          <c:extLst>
            <c:ext xmlns:c16="http://schemas.microsoft.com/office/drawing/2014/chart" uri="{C3380CC4-5D6E-409C-BE32-E72D297353CC}">
              <c16:uniqueId val="{00000000-EC0E-4CCD-88F4-AE5D92F1DF2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570</c:v>
                </c:pt>
                <c:pt idx="1">
                  <c:v>580</c:v>
                </c:pt>
                <c:pt idx="2">
                  <c:v>587</c:v>
                </c:pt>
              </c:numCache>
            </c:numRef>
          </c:val>
          <c:extLst>
            <c:ext xmlns:c16="http://schemas.microsoft.com/office/drawing/2014/chart" uri="{C3380CC4-5D6E-409C-BE32-E72D297353CC}">
              <c16:uniqueId val="{00000001-EC0E-4CCD-88F4-AE5D92F1DF2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1424</c:v>
                </c:pt>
                <c:pt idx="1">
                  <c:v>1677</c:v>
                </c:pt>
                <c:pt idx="2">
                  <c:v>1668</c:v>
                </c:pt>
              </c:numCache>
            </c:numRef>
          </c:val>
          <c:extLst>
            <c:ext xmlns:c16="http://schemas.microsoft.com/office/drawing/2014/chart" uri="{C3380CC4-5D6E-409C-BE32-E72D297353CC}">
              <c16:uniqueId val="{00000002-EC0E-4CCD-88F4-AE5D92F1DF2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{F6A78616-A737-4BB0-B30C-AED86DA690BB}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AEE-4B91-AA74-D1F3E3743D5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{1A42FF7D-68F3-478E-9C9E-E86A785AB321}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AEE-4B91-AA74-D1F3E3743D5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{6A19B006-E946-45C1-94DC-948F581E1105}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AEE-4B91-AA74-D1F3E3743D5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{81E64D62-EFCD-4636-8C6A-FDF0B458B96A}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AEE-4B91-AA74-D1F3E3743D5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{D465DB42-B011-43D4-9F78-4094E03908E9}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AEE-4B91-AA74-D1F3E3743D5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{5315B034-E298-439D-9835-DD7E3090719A}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AEE-4B91-AA74-D1F3E3743D5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{CAAA70A1-2811-446F-B754-83C9ADB744D2}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AEE-4B91-AA74-D1F3E3743D5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{F0F62FBA-A049-4F4E-912C-EB9F4D1A8A64}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AEE-4B91-AA74-D1F3E3743D5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{C7A4CC70-D961-4250-93CA-3ABA774D9A19}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AEE-4B91-AA74-D1F3E3743D5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c:v>
                </c:pt>
                <c:pt idx="8">
                  <c:v>69.2</c:v>
                </c:pt>
                <c:pt idx="16">
                  <c:v>69.8</c:v>
                </c:pt>
                <c:pt idx="24">
                  <c:v>70.400000000000006</c:v>
                </c:pt>
                <c:pt idx="32">
                  <c:v>68.900000000000006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AEE-4B91-AA74-D1F3E3743D5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{32F01065-6259-4188-9F80-E6E91D7DA2C1}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AEE-4B91-AA74-D1F3E3743D5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{91B2872C-75EF-4D1E-8969-9E54A0951343}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AEE-4B91-AA74-D1F3E3743D5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{FCCB3BF0-6989-4EC5-A85C-02B521665A2C}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AEE-4B91-AA74-D1F3E3743D5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{C30FBF6C-2813-402B-B1B6-AA0ACDDF1928}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AEE-4B91-AA74-D1F3E3743D5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{342A8092-9E7C-4353-BEF5-11E0A410ADC8}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AEE-4B91-AA74-D1F3E3743D5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{BEA13B1F-ED34-4429-A788-30FE466E125A}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AEE-4B91-AA74-D1F3E3743D5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{A818A8FA-5349-487B-9A7A-F87CEBE65AA1}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AEE-4B91-AA74-D1F3E3743D5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{EA97E122-895F-4F32-B0DC-5DA5AF5E8F16}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AEE-4B91-AA74-D1F3E3743D5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{06BF7D95-458E-48DC-805D-6197951D17DB}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AEE-4B91-AA74-D1F3E3743D5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AEE-4B91-AA74-D1F3E3743D52}"/>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{15BF914E-7DD8-48EC-A358-EFDE0BE67129}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698-4094-9D0A-4AAD7FCB90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{315F1DF6-6B05-4EDF-81F6-F6AF0D6ED6BA}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698-4094-9D0A-4AAD7FCB90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{2D40227B-A67D-480A-A4D6-B2637981A019}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698-4094-9D0A-4AAD7FCB90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{778A0132-D2C4-4CC3-AFC1-5AC2A5AD0AFB}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698-4094-9D0A-4AAD7FCB90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{6941DAAD-607A-4236-8F66-3A1F089C25A6}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698-4094-9D0A-4AAD7FCB90E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{78650BEA-F2E4-413B-B0ED-AB2E23EFBACD}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698-4094-9D0A-4AAD7FCB90E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{902BE72F-A696-4FCC-92C1-83DF8E5A963C}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698-4094-9D0A-4AAD7FCB90E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{D6DDC56F-A852-47C8-B072-F3114B0982D9}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698-4094-9D0A-4AAD7FCB90E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{50F4EAD4-7812-4861-9601-F9D55B5E3140}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698-4094-9D0A-4AAD7FCB90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5.4</c:v>
                </c:pt>
                <c:pt idx="16">
                  <c:v>5.5</c:v>
                </c:pt>
                <c:pt idx="24">
                  <c:v>5.7</c:v>
                </c:pt>
                <c:pt idx="32">
                  <c:v>5.8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698-4094-9D0A-4AAD7FCB90E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{C1C8086F-8CEF-42AD-AB2E-4A79E2E3D3E6}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698-4094-9D0A-4AAD7FCB90E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{5452528D-6E49-40E7-9503-9210635B9A81}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698-4094-9D0A-4AAD7FCB90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{D72397BB-F8EA-4273-820B-ED24AFF7458B}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698-4094-9D0A-4AAD7FCB90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{8329784F-8FA3-4144-8E88-C342532B4B7B}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698-4094-9D0A-4AAD7FCB90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{081C266C-233C-4DA4-B219-7530D33CA8C0}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698-4094-9D0A-4AAD7FCB90E9}"/>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{923A41AF-FA28-4F56-89A8-C08A50DA10CD}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698-4094-9D0A-4AAD7FCB90E9}"/>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{E47106AC-1F62-441E-BDB6-073B559BEA74}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698-4094-9D0A-4AAD7FCB90E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{6AD1F057-DFD8-4977-9B52-586BFEC6AE41}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698-4094-9D0A-4AAD7FCB90E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{0E841B3A-4230-426F-AF73-9A0FA2E279FE}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698-4094-9D0A-4AAD7FCB90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698-4094-9D0A-4AAD7FCB90E9}"/>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青森県横浜町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4,048
3,922
126.38
4,522,432
4,320,398
169,814
2,491,841
3,148,791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・大型風力発電新設で固定資産税の収入が増加したことにより財政力指数が</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上昇した。しかし、人口の減少、町内に中心となる産業が少ないこと、長引く景気低迷による個人・法人税関係の不安定がある。そのため、退職者不補充等による職員数の減による人件費の削減等歳出の徹底的な見直しと「横浜町総合振興計画」に沿った施策の重点化の両立に努め、財政の健全化を図り、税収の徴収率向上対策を中心とする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42</xdr:row>
      <xdr:rowOff>5292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16597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42</xdr:row>
      <xdr:rowOff>5292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156633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116417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458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102252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125942</xdr:rowOff>
    </xdr:from>
    <xdr:to>
      <xdr:col>19</xdr:col>
      <xdr:colOff>184150</xdr:colOff>
      <xdr:row>42</xdr:row>
      <xdr:rowOff>56092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66269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24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46160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・類似団体平均を上回っている。これは人件費（</a:t>
          </a:r>
          <a:r>
            <a:rPr kumimoji="1" lang="en-US" altLang="ja-JP" sz="1300">
              <a:latin typeface="ＭＳ Ｐゴシック" panose="020B0600070205080204" pitchFamily="50" charset="-128"/>
              <a:ea typeface="ＭＳ Ｐゴシック" panose="020B0600070205080204" pitchFamily="50" charset="-128"/>
            </a:rPr>
            <a:t>25.5</a:t>
          </a:r>
          <a:r>
            <a:rPr kumimoji="1" lang="ja-JP" altLang="en-US" sz="1300">
              <a:latin typeface="ＭＳ Ｐゴシック" panose="020B0600070205080204" pitchFamily="50" charset="-128"/>
              <a:ea typeface="ＭＳ Ｐゴシック" panose="020B0600070205080204" pitchFamily="50" charset="-128"/>
            </a:rPr>
            <a:t>％）及び補助費等（</a:t>
          </a:r>
          <a:r>
            <a:rPr kumimoji="1" lang="en-US" altLang="ja-JP" sz="1300">
              <a:latin typeface="ＭＳ Ｐゴシック" panose="020B0600070205080204" pitchFamily="50" charset="-128"/>
              <a:ea typeface="ＭＳ Ｐゴシック" panose="020B0600070205080204" pitchFamily="50" charset="-128"/>
            </a:rPr>
            <a:t>22.1</a:t>
          </a:r>
          <a:r>
            <a:rPr kumimoji="1" lang="ja-JP" altLang="en-US" sz="1300">
              <a:latin typeface="ＭＳ Ｐゴシック" panose="020B0600070205080204" pitchFamily="50" charset="-128"/>
              <a:ea typeface="ＭＳ Ｐゴシック" panose="020B0600070205080204" pitchFamily="50" charset="-128"/>
            </a:rPr>
            <a:t>％）の割合が高いことによるものであり、補助費等のうち、特に一部事務組合の負担金（</a:t>
          </a:r>
          <a:r>
            <a:rPr kumimoji="1" lang="en-US" altLang="ja-JP" sz="1300">
              <a:latin typeface="ＭＳ Ｐゴシック" panose="020B0600070205080204" pitchFamily="50" charset="-128"/>
              <a:ea typeface="ＭＳ Ｐゴシック" panose="020B0600070205080204" pitchFamily="50" charset="-128"/>
            </a:rPr>
            <a:t>17.2</a:t>
          </a:r>
          <a:r>
            <a:rPr kumimoji="1" lang="ja-JP" altLang="en-US" sz="1300">
              <a:latin typeface="ＭＳ Ｐゴシック" panose="020B0600070205080204" pitchFamily="50" charset="-128"/>
              <a:ea typeface="ＭＳ Ｐゴシック" panose="020B0600070205080204" pitchFamily="50" charset="-128"/>
            </a:rPr>
            <a:t>％）の割合が高くなっている。退職者不補充等による職員数の減による人件費の削減及び一部事務組合負担金の精査などにより削減を図る。また、行財政改革への取り組みを通じて義務的経費の削減、事務事業の見直しによる経常経費の削減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2117</xdr:rowOff>
    </xdr:from>
    <xdr:to>
      <xdr:col>23</xdr:col>
      <xdr:colOff>133350</xdr:colOff>
      <xdr:row>66</xdr:row>
      <xdr:rowOff>26246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317817"/>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149437</xdr:rowOff>
    </xdr:from>
    <xdr:to>
      <xdr:col>19</xdr:col>
      <xdr:colOff>133350</xdr:colOff>
      <xdr:row>66</xdr:row>
      <xdr:rowOff>26246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293687"/>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151977</xdr:rowOff>
    </xdr:from>
    <xdr:to>
      <xdr:col>15</xdr:col>
      <xdr:colOff>82550</xdr:colOff>
      <xdr:row>65</xdr:row>
      <xdr:rowOff>149437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124777"/>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151977</xdr:rowOff>
    </xdr:from>
    <xdr:to>
      <xdr:col>11</xdr:col>
      <xdr:colOff>31750</xdr:colOff>
      <xdr:row>66</xdr:row>
      <xdr:rowOff>2117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124777"/>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122767</xdr:rowOff>
    </xdr:from>
    <xdr:to>
      <xdr:col>23</xdr:col>
      <xdr:colOff>184150</xdr:colOff>
      <xdr:row>66</xdr:row>
      <xdr:rowOff>52917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94844</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23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146896</xdr:rowOff>
    </xdr:from>
    <xdr:to>
      <xdr:col>19</xdr:col>
      <xdr:colOff>184150</xdr:colOff>
      <xdr:row>66</xdr:row>
      <xdr:rowOff>77046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61823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377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98637</xdr:rowOff>
    </xdr:from>
    <xdr:to>
      <xdr:col>15</xdr:col>
      <xdr:colOff>133350</xdr:colOff>
      <xdr:row>66</xdr:row>
      <xdr:rowOff>28787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24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13564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32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101177</xdr:rowOff>
    </xdr:from>
    <xdr:to>
      <xdr:col>11</xdr:col>
      <xdr:colOff>82550</xdr:colOff>
      <xdr:row>65</xdr:row>
      <xdr:rowOff>31327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16104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122767</xdr:rowOff>
    </xdr:from>
    <xdr:to>
      <xdr:col>7</xdr:col>
      <xdr:colOff>31750</xdr:colOff>
      <xdr:row>66</xdr:row>
      <xdr:rowOff>52917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37694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5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[366,729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と比較して増加しているが、増加した主な要因として、物価高騰に伴う人件費の増加、光熱水費等の増加が挙げられる。今後も世界情勢悪化による原油価格の高騰など見込まれるため、さらなる行財政改革に取り組み、物件費等の抑制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78942</xdr:rowOff>
    </xdr:from>
    <xdr:to>
      <xdr:col>23</xdr:col>
      <xdr:colOff>133350</xdr:colOff>
      <xdr:row>81</xdr:row>
      <xdr:rowOff>108598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66392"/>
          <a:ext cx="838200" cy="2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78942</xdr:rowOff>
    </xdr:from>
    <xdr:to>
      <xdr:col>19</xdr:col>
      <xdr:colOff>133350</xdr:colOff>
      <xdr:row>81</xdr:row>
      <xdr:rowOff>97698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66392"/>
          <a:ext cx="889000" cy="1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65667</xdr:rowOff>
    </xdr:from>
    <xdr:to>
      <xdr:col>15</xdr:col>
      <xdr:colOff>82550</xdr:colOff>
      <xdr:row>81</xdr:row>
      <xdr:rowOff>97698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53117"/>
          <a:ext cx="889000" cy="3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65667</xdr:rowOff>
    </xdr:from>
    <xdr:to>
      <xdr:col>11</xdr:col>
      <xdr:colOff>31750</xdr:colOff>
      <xdr:row>81</xdr:row>
      <xdr:rowOff>87919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953117"/>
          <a:ext cx="889000" cy="2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57798</xdr:rowOff>
    </xdr:from>
    <xdr:to>
      <xdr:col>23</xdr:col>
      <xdr:colOff>184150</xdr:colOff>
      <xdr:row>81</xdr:row>
      <xdr:rowOff>159398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4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150525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66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28142</xdr:rowOff>
    </xdr:from>
    <xdr:to>
      <xdr:col>19</xdr:col>
      <xdr:colOff>184150</xdr:colOff>
      <xdr:row>81</xdr:row>
      <xdr:rowOff>129742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139919</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84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46898</xdr:rowOff>
    </xdr:from>
    <xdr:to>
      <xdr:col>15</xdr:col>
      <xdr:colOff>133350</xdr:colOff>
      <xdr:row>81</xdr:row>
      <xdr:rowOff>148498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3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158675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03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14867</xdr:rowOff>
    </xdr:from>
    <xdr:to>
      <xdr:col>11</xdr:col>
      <xdr:colOff>82550</xdr:colOff>
      <xdr:row>81</xdr:row>
      <xdr:rowOff>116467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0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126644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7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37119</xdr:rowOff>
    </xdr:from>
    <xdr:to>
      <xdr:col>7</xdr:col>
      <xdr:colOff>31750</xdr:colOff>
      <xdr:row>81</xdr:row>
      <xdr:rowOff>138719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2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148896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93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・給与体系の見直しが遅れ、類似団体平均を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％、全国町村平均を</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％上回っている。全国的にも高い水準にあるため、給与の適正化に努めることにより類似団体平均並みまでの低下を目指す。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11937</xdr:rowOff>
    </xdr:from>
    <xdr:to>
      <xdr:col>81</xdr:col>
      <xdr:colOff>44450</xdr:colOff>
      <xdr:row>89</xdr:row>
      <xdr:rowOff>26415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270987"/>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26415</xdr:rowOff>
    </xdr:from>
    <xdr:to>
      <xdr:col>77</xdr:col>
      <xdr:colOff>44450</xdr:colOff>
      <xdr:row>89</xdr:row>
      <xdr:rowOff>31242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85465"/>
          <a:ext cx="8890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168911</xdr:rowOff>
    </xdr:from>
    <xdr:to>
      <xdr:col>72</xdr:col>
      <xdr:colOff>203200</xdr:colOff>
      <xdr:row>89</xdr:row>
      <xdr:rowOff>31242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256511"/>
          <a:ext cx="889000" cy="3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168911</xdr:rowOff>
    </xdr:from>
    <xdr:to>
      <xdr:col>68</xdr:col>
      <xdr:colOff>152400</xdr:colOff>
      <xdr:row>89</xdr:row>
      <xdr:rowOff>26415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256511"/>
          <a:ext cx="889000" cy="2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132587</xdr:rowOff>
    </xdr:from>
    <xdr:to>
      <xdr:col>81</xdr:col>
      <xdr:colOff>95250</xdr:colOff>
      <xdr:row>89</xdr:row>
      <xdr:rowOff>62737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2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28464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1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147065</xdr:rowOff>
    </xdr:from>
    <xdr:to>
      <xdr:col>77</xdr:col>
      <xdr:colOff>95250</xdr:colOff>
      <xdr:row>89</xdr:row>
      <xdr:rowOff>77215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3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61992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321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151892</xdr:rowOff>
    </xdr:from>
    <xdr:to>
      <xdr:col>73</xdr:col>
      <xdr:colOff>44450</xdr:colOff>
      <xdr:row>89</xdr:row>
      <xdr:rowOff>82042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3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66819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2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118111</xdr:rowOff>
    </xdr:from>
    <xdr:to>
      <xdr:col>68</xdr:col>
      <xdr:colOff>203200</xdr:colOff>
      <xdr:row>89</xdr:row>
      <xdr:rowOff>48261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0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33038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9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147065</xdr:rowOff>
    </xdr:from>
    <xdr:to>
      <xdr:col>64</xdr:col>
      <xdr:colOff>152400</xdr:colOff>
      <xdr:row>89</xdr:row>
      <xdr:rowOff>77215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3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61992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21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・類似団体と比較すると下回っているが、急速な人口減少により近年増加傾向となっている。今後についても、退職者補充を前提としながら新規採用の抑制に努め、より適正な定員管理に努める。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25802</xdr:rowOff>
    </xdr:from>
    <xdr:to>
      <xdr:col>81</xdr:col>
      <xdr:colOff>44450</xdr:colOff>
      <xdr:row>60</xdr:row>
      <xdr:rowOff>36460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12802"/>
          <a:ext cx="838200" cy="1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17960</xdr:rowOff>
    </xdr:from>
    <xdr:to>
      <xdr:col>77</xdr:col>
      <xdr:colOff>44450</xdr:colOff>
      <xdr:row>60</xdr:row>
      <xdr:rowOff>25802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04960"/>
          <a:ext cx="889000" cy="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1672</xdr:rowOff>
    </xdr:from>
    <xdr:to>
      <xdr:col>72</xdr:col>
      <xdr:colOff>203200</xdr:colOff>
      <xdr:row>60</xdr:row>
      <xdr:rowOff>17960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88672"/>
          <a:ext cx="889000" cy="1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169301</xdr:rowOff>
    </xdr:from>
    <xdr:to>
      <xdr:col>68</xdr:col>
      <xdr:colOff>152400</xdr:colOff>
      <xdr:row>60</xdr:row>
      <xdr:rowOff>1672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84851"/>
          <a:ext cx="889000" cy="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157110</xdr:rowOff>
    </xdr:from>
    <xdr:to>
      <xdr:col>81</xdr:col>
      <xdr:colOff>95250</xdr:colOff>
      <xdr:row>60</xdr:row>
      <xdr:rowOff>87260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7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78387</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9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146452</xdr:rowOff>
    </xdr:from>
    <xdr:to>
      <xdr:col>77</xdr:col>
      <xdr:colOff>95250</xdr:colOff>
      <xdr:row>60</xdr:row>
      <xdr:rowOff>76602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6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86779</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3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138610</xdr:rowOff>
    </xdr:from>
    <xdr:to>
      <xdr:col>73</xdr:col>
      <xdr:colOff>44450</xdr:colOff>
      <xdr:row>60</xdr:row>
      <xdr:rowOff>68760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5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78937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122322</xdr:rowOff>
    </xdr:from>
    <xdr:to>
      <xdr:col>68</xdr:col>
      <xdr:colOff>203200</xdr:colOff>
      <xdr:row>60</xdr:row>
      <xdr:rowOff>52472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3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62649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0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118501</xdr:rowOff>
    </xdr:from>
    <xdr:to>
      <xdr:col>64</xdr:col>
      <xdr:colOff>152400</xdr:colOff>
      <xdr:row>60</xdr:row>
      <xdr:rowOff>48651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3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58828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02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・類似団体と比較すると下回っているが、昨年と比較すると増となっている。今後も地方債発行の抑制に努め、起債に大きく頼ることのない財政運営に努める。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160782</xdr:rowOff>
    </xdr:from>
    <xdr:to>
      <xdr:col>81</xdr:col>
      <xdr:colOff>44450</xdr:colOff>
      <xdr:row>40</xdr:row>
      <xdr:rowOff>165608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1878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40</xdr:row>
      <xdr:rowOff>160782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0913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146304</xdr:rowOff>
    </xdr:from>
    <xdr:to>
      <xdr:col>72</xdr:col>
      <xdr:colOff>203200</xdr:colOff>
      <xdr:row>40</xdr:row>
      <xdr:rowOff>151130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0430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146304</xdr:rowOff>
    </xdr:from>
    <xdr:to>
      <xdr:col>68</xdr:col>
      <xdr:colOff>152400</xdr:colOff>
      <xdr:row>41</xdr:row>
      <xdr:rowOff>8636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04304"/>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114808</xdr:rowOff>
    </xdr:from>
    <xdr:to>
      <xdr:col>81</xdr:col>
      <xdr:colOff>95250</xdr:colOff>
      <xdr:row>41</xdr:row>
      <xdr:rowOff>44958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131335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1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109982</xdr:rowOff>
    </xdr:from>
    <xdr:to>
      <xdr:col>77</xdr:col>
      <xdr:colOff>95250</xdr:colOff>
      <xdr:row>41</xdr:row>
      <xdr:rowOff>40132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50309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36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95504</xdr:rowOff>
    </xdr:from>
    <xdr:to>
      <xdr:col>68</xdr:col>
      <xdr:colOff>203200</xdr:colOff>
      <xdr:row>41</xdr:row>
      <xdr:rowOff>25654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35831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129286</xdr:rowOff>
    </xdr:from>
    <xdr:to>
      <xdr:col>64</xdr:col>
      <xdr:colOff>152400</xdr:colOff>
      <xdr:row>41</xdr:row>
      <xdr:rowOff>59436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69613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5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同様である。一般会計においては多くの事業に電源三法交付金を充当し、地方債の抑制を図っている。今後も新規地方債の抑制に努め、財政の健全化を図る。今後も関係町村等との協議を踏まえながら事務事業を精査し、資金不足の圧縮を図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青森県横浜町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4,048
3,922
126.38
4,522,432
4,320,398
169,814
2,491,841
3,148,791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％上回っている。退職者不補充等による職員数の減、手当の見直し等の給与制度の是正により人件費の抑制に努める。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69850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849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84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36</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468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36</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680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19050</xdr:rowOff>
    </xdr:from>
    <xdr:to>
      <xdr:col>24</xdr:col>
      <xdr:colOff>76200</xdr:colOff>
      <xdr:row>36</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162577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19050</xdr:rowOff>
    </xdr:from>
    <xdr:to>
      <xdr:col>15</xdr:col>
      <xdr:colOff>149225</xdr:colOff>
      <xdr:row>36</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95250</xdr:rowOff>
    </xdr:from>
    <xdr:to>
      <xdr:col>11</xdr:col>
      <xdr:colOff>60325</xdr:colOff>
      <xdr:row>36</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72390</xdr:rowOff>
    </xdr:from>
    <xdr:to>
      <xdr:col>6</xdr:col>
      <xdr:colOff>171450</xdr:colOff>
      <xdr:row>37</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やや下回っている。これは経常経費等の削減に努めてきたことによる。今後も一般廃棄物収集運搬業務の民間委託、庁舎内の電算化により物件費の増加が見込まれるが、さらなる行財政改革に取り組み、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159004</xdr:rowOff>
    </xdr:from>
    <xdr:to>
      <xdr:col>82</xdr:col>
      <xdr:colOff>107950</xdr:colOff>
      <xdr:row>17</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90220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117856</xdr:rowOff>
    </xdr:from>
    <xdr:to>
      <xdr:col>78</xdr:col>
      <xdr:colOff>69850</xdr:colOff>
      <xdr:row>17</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610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62992</xdr:rowOff>
    </xdr:from>
    <xdr:to>
      <xdr:col>73</xdr:col>
      <xdr:colOff>180975</xdr:colOff>
      <xdr:row>16</xdr:row>
      <xdr:rowOff>117856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061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156718</xdr:rowOff>
    </xdr:from>
    <xdr:to>
      <xdr:col>69</xdr:col>
      <xdr:colOff>92075</xdr:colOff>
      <xdr:row>16</xdr:row>
      <xdr:rowOff>62992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284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108204</xdr:rowOff>
    </xdr:from>
    <xdr:to>
      <xdr:col>82</xdr:col>
      <xdr:colOff>158750</xdr:colOff>
      <xdr:row>17</xdr:row>
      <xdr:rowOff>38354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124731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96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121920</xdr:rowOff>
    </xdr:from>
    <xdr:to>
      <xdr:col>78</xdr:col>
      <xdr:colOff>120650</xdr:colOff>
      <xdr:row>17</xdr:row>
      <xdr:rowOff>52070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62247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33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67056</xdr:rowOff>
    </xdr:from>
    <xdr:to>
      <xdr:col>74</xdr:col>
      <xdr:colOff>31750</xdr:colOff>
      <xdr:row>16</xdr:row>
      <xdr:rowOff>168656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7383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7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xdr:rowOff>
    </xdr:from>
    <xdr:to>
      <xdr:col>69</xdr:col>
      <xdr:colOff>142875</xdr:colOff>
      <xdr:row>16</xdr:row>
      <xdr:rowOff>113792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123969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105918</xdr:rowOff>
    </xdr:from>
    <xdr:to>
      <xdr:col>65</xdr:col>
      <xdr:colOff>53975</xdr:colOff>
      <xdr:row>16</xdr:row>
      <xdr:rowOff>36068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46245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4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・類似団体平均を大きく上回っている。これは障害者措置費関連及び児童措置費関連が高いためである。今後も適正な取り組みに努める。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53522</xdr:rowOff>
    </xdr:from>
    <xdr:to>
      <xdr:col>24</xdr:col>
      <xdr:colOff>25400</xdr:colOff>
      <xdr:row>57</xdr:row>
      <xdr:rowOff>69850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2617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4535</xdr:rowOff>
    </xdr:from>
    <xdr:to>
      <xdr:col>19</xdr:col>
      <xdr:colOff>187325</xdr:colOff>
      <xdr:row>57</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77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110672</xdr:rowOff>
    </xdr:from>
    <xdr:to>
      <xdr:col>15</xdr:col>
      <xdr:colOff>98425</xdr:colOff>
      <xdr:row>57</xdr:row>
      <xdr:rowOff>4535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118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57</xdr:row>
      <xdr:rowOff>151493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11872"/>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146249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125185</xdr:rowOff>
    </xdr:from>
    <xdr:to>
      <xdr:col>15</xdr:col>
      <xdr:colOff>149225</xdr:colOff>
      <xdr:row>57</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が類似団体平均をやや上回っているのは特別会計への繰出金が主な要因となっている。国民健康保険特別会計・介護保険特別会計においては、保険料の徴収強化・適正化及び事務経費の削減を図るなど、普通会計の負担額を減らしていく。その他特別会計についても、徹底した経費削減を目指す。</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58</xdr:row>
      <xdr:rowOff>96520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9796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96520</xdr:rowOff>
    </xdr:from>
    <xdr:to>
      <xdr:col>78</xdr:col>
      <xdr:colOff>69850</xdr:colOff>
      <xdr:row>59</xdr:row>
      <xdr:rowOff>146050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1004062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92710</xdr:rowOff>
    </xdr:from>
    <xdr:to>
      <xdr:col>73</xdr:col>
      <xdr:colOff>180975</xdr:colOff>
      <xdr:row>59</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2082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92710</xdr:rowOff>
    </xdr:from>
    <xdr:to>
      <xdr:col>69</xdr:col>
      <xdr:colOff>92075</xdr:colOff>
      <xdr:row>59</xdr:row>
      <xdr:rowOff>138430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208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45720</xdr:rowOff>
    </xdr:from>
    <xdr:to>
      <xdr:col>78</xdr:col>
      <xdr:colOff>120650</xdr:colOff>
      <xdr:row>58</xdr:row>
      <xdr:rowOff>147320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132097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7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95250</xdr:rowOff>
    </xdr:from>
    <xdr:to>
      <xdr:col>74</xdr:col>
      <xdr:colOff>31750</xdr:colOff>
      <xdr:row>60</xdr:row>
      <xdr:rowOff>25400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41910</xdr:rowOff>
    </xdr:from>
    <xdr:to>
      <xdr:col>69</xdr:col>
      <xdr:colOff>142875</xdr:colOff>
      <xdr:row>59</xdr:row>
      <xdr:rowOff>143510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128287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87630</xdr:rowOff>
    </xdr:from>
    <xdr:to>
      <xdr:col>65</xdr:col>
      <xdr:colOff>53975</xdr:colOff>
      <xdr:row>60</xdr:row>
      <xdr:rowOff>17780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2557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・類似団体平均を大きく上回っているのは、一部事務組合の負担金が高いことが大きな要因となっている。今後は一部事務組合の人件費や物件費の抑制に一層努め、負担金の抑制を図る。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51562</xdr:rowOff>
    </xdr:from>
    <xdr:to>
      <xdr:col>82</xdr:col>
      <xdr:colOff>107950</xdr:colOff>
      <xdr:row>39</xdr:row>
      <xdr:rowOff>51562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7381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122428</xdr:rowOff>
    </xdr:from>
    <xdr:to>
      <xdr:col>78</xdr:col>
      <xdr:colOff>69850</xdr:colOff>
      <xdr:row>39</xdr:row>
      <xdr:rowOff>51562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63752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122428</xdr:rowOff>
    </xdr:from>
    <xdr:to>
      <xdr:col>73</xdr:col>
      <xdr:colOff>180975</xdr:colOff>
      <xdr:row>38</xdr:row>
      <xdr:rowOff>149860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6375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149860</xdr:rowOff>
    </xdr:from>
    <xdr:to>
      <xdr:col>69</xdr:col>
      <xdr:colOff>92075</xdr:colOff>
      <xdr:row>38</xdr:row>
      <xdr:rowOff>163576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6649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762</xdr:rowOff>
    </xdr:from>
    <xdr:to>
      <xdr:col>82</xdr:col>
      <xdr:colOff>158750</xdr:colOff>
      <xdr:row>39</xdr:row>
      <xdr:rowOff>102362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144289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762</xdr:rowOff>
    </xdr:from>
    <xdr:to>
      <xdr:col>78</xdr:col>
      <xdr:colOff>120650</xdr:colOff>
      <xdr:row>39</xdr:row>
      <xdr:rowOff>102362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87139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773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71628</xdr:rowOff>
    </xdr:from>
    <xdr:to>
      <xdr:col>74</xdr:col>
      <xdr:colOff>31750</xdr:colOff>
      <xdr:row>39</xdr:row>
      <xdr:rowOff>1778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158005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99060</xdr:rowOff>
    </xdr:from>
    <xdr:to>
      <xdr:col>69</xdr:col>
      <xdr:colOff>142875</xdr:colOff>
      <xdr:row>39</xdr:row>
      <xdr:rowOff>29210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13987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112776</xdr:rowOff>
    </xdr:from>
    <xdr:to>
      <xdr:col>65</xdr:col>
      <xdr:colOff>53975</xdr:colOff>
      <xdr:row>39</xdr:row>
      <xdr:rowOff>42926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27703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・類似団体平均をやや下回っている。これは多くの事業に電源三法交付金を充当し、地方債の抑制を図ってきたためである。今後も新規地方債の抑制に努め、財政の健全化を図る。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69850</xdr:rowOff>
    </xdr:from>
    <xdr:to>
      <xdr:col>24</xdr:col>
      <xdr:colOff>25400</xdr:colOff>
      <xdr:row>76</xdr:row>
      <xdr:rowOff>104139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0005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35561</xdr:rowOff>
    </xdr:from>
    <xdr:to>
      <xdr:col>19</xdr:col>
      <xdr:colOff>187325</xdr:colOff>
      <xdr:row>76</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0657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35561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65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35561</xdr:rowOff>
    </xdr:from>
    <xdr:to>
      <xdr:col>11</xdr:col>
      <xdr:colOff>9525</xdr:colOff>
      <xdr:row>76</xdr:row>
      <xdr:rowOff>50800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657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19050</xdr:rowOff>
    </xdr:from>
    <xdr:to>
      <xdr:col>24</xdr:col>
      <xdr:colOff>76200</xdr:colOff>
      <xdr:row>76</xdr:row>
      <xdr:rowOff>120650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35577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9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53339</xdr:rowOff>
    </xdr:from>
    <xdr:to>
      <xdr:col>20</xdr:col>
      <xdr:colOff>38100</xdr:colOff>
      <xdr:row>76</xdr:row>
      <xdr:rowOff>154939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165117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156211</xdr:rowOff>
    </xdr:from>
    <xdr:to>
      <xdr:col>15</xdr:col>
      <xdr:colOff>149225</xdr:colOff>
      <xdr:row>76</xdr:row>
      <xdr:rowOff>86361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96537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0</xdr:rowOff>
    </xdr:from>
    <xdr:to>
      <xdr:col>6</xdr:col>
      <xdr:colOff>171450</xdr:colOff>
      <xdr:row>76</xdr:row>
      <xdr:rowOff>101600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111777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上回っているのは、補助費等及び扶助費が主な要因である。補助費等については、一部事務組合の負担金が高いことが大きな要因となっているため、一部事務組合の人件費や物件費の抑制に一層努めること、扶助費については、障害者措置費関連及び児童措置費関連が高くなっていることが要因であるため、今後も適正な取り組み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125368</xdr:rowOff>
    </xdr:from>
    <xdr:to>
      <xdr:col>82</xdr:col>
      <xdr:colOff>107950</xdr:colOff>
      <xdr:row>79</xdr:row>
      <xdr:rowOff>135164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669918"/>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125368</xdr:rowOff>
    </xdr:from>
    <xdr:to>
      <xdr:col>78</xdr:col>
      <xdr:colOff>69850</xdr:colOff>
      <xdr:row>79</xdr:row>
      <xdr:rowOff>144962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66991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7801</xdr:rowOff>
    </xdr:from>
    <xdr:to>
      <xdr:col>73</xdr:col>
      <xdr:colOff>180975</xdr:colOff>
      <xdr:row>79</xdr:row>
      <xdr:rowOff>144962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552351"/>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7801</xdr:rowOff>
    </xdr:from>
    <xdr:to>
      <xdr:col>69</xdr:col>
      <xdr:colOff>92075</xdr:colOff>
      <xdr:row>79</xdr:row>
      <xdr:rowOff>151493</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552351"/>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84364</xdr:rowOff>
    </xdr:from>
    <xdr:to>
      <xdr:col>82</xdr:col>
      <xdr:colOff>158750</xdr:colOff>
      <xdr:row>80</xdr:row>
      <xdr:rowOff>14514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2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56441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74568</xdr:rowOff>
    </xdr:from>
    <xdr:to>
      <xdr:col>78</xdr:col>
      <xdr:colOff>120650</xdr:colOff>
      <xdr:row>80</xdr:row>
      <xdr:rowOff>4718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61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160945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705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94162</xdr:rowOff>
    </xdr:from>
    <xdr:to>
      <xdr:col>74</xdr:col>
      <xdr:colOff>31750</xdr:colOff>
      <xdr:row>80</xdr:row>
      <xdr:rowOff>24312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63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9089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72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128451</xdr:rowOff>
    </xdr:from>
    <xdr:to>
      <xdr:col>69</xdr:col>
      <xdr:colOff>142875</xdr:colOff>
      <xdr:row>79</xdr:row>
      <xdr:rowOff>58601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50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43378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587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100693</xdr:rowOff>
    </xdr:from>
    <xdr:to>
      <xdr:col>65</xdr:col>
      <xdr:colOff>53975</xdr:colOff>
      <xdr:row>80</xdr:row>
      <xdr:rowOff>30843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6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15620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73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青森県横浜町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136767</xdr:rowOff>
    </xdr:from>
    <xdr:to>
      <xdr:col>29</xdr:col>
      <xdr:colOff>127000</xdr:colOff>
      <xdr:row>20</xdr:row>
      <xdr:rowOff>18960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41942"/>
          <a:ext cx="647700" cy="536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18960</xdr:rowOff>
    </xdr:from>
    <xdr:to>
      <xdr:col>26</xdr:col>
      <xdr:colOff>50800</xdr:colOff>
      <xdr:row>20</xdr:row>
      <xdr:rowOff>27553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95585"/>
          <a:ext cx="698500" cy="8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27553</xdr:rowOff>
    </xdr:from>
    <xdr:to>
      <xdr:col>22</xdr:col>
      <xdr:colOff>114300</xdr:colOff>
      <xdr:row>20</xdr:row>
      <xdr:rowOff>51166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04178"/>
          <a:ext cx="698500" cy="23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51166</xdr:rowOff>
    </xdr:from>
    <xdr:to>
      <xdr:col>18</xdr:col>
      <xdr:colOff>177800</xdr:colOff>
      <xdr:row>20</xdr:row>
      <xdr:rowOff>57553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27791"/>
          <a:ext cx="698500" cy="63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85967</xdr:rowOff>
    </xdr:from>
    <xdr:to>
      <xdr:col>29</xdr:col>
      <xdr:colOff>177800</xdr:colOff>
      <xdr:row>20</xdr:row>
      <xdr:rowOff>16117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91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58044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3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139610</xdr:rowOff>
    </xdr:from>
    <xdr:to>
      <xdr:col>26</xdr:col>
      <xdr:colOff>101600</xdr:colOff>
      <xdr:row>20</xdr:row>
      <xdr:rowOff>69760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44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54537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31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148203</xdr:rowOff>
    </xdr:from>
    <xdr:to>
      <xdr:col>22</xdr:col>
      <xdr:colOff>165100</xdr:colOff>
      <xdr:row>20</xdr:row>
      <xdr:rowOff>78353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53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63130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39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366</xdr:rowOff>
    </xdr:from>
    <xdr:to>
      <xdr:col>19</xdr:col>
      <xdr:colOff>38100</xdr:colOff>
      <xdr:row>20</xdr:row>
      <xdr:rowOff>101966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76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86743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6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6753</xdr:rowOff>
    </xdr:from>
    <xdr:to>
      <xdr:col>15</xdr:col>
      <xdr:colOff>101600</xdr:colOff>
      <xdr:row>20</xdr:row>
      <xdr:rowOff>108353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83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93130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69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264581</xdr:rowOff>
    </xdr:from>
    <xdr:to>
      <xdr:col>29</xdr:col>
      <xdr:colOff>127000</xdr:colOff>
      <xdr:row>35</xdr:row>
      <xdr:rowOff>267388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74931"/>
          <a:ext cx="647700" cy="2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264581</xdr:rowOff>
    </xdr:from>
    <xdr:to>
      <xdr:col>26</xdr:col>
      <xdr:colOff>50800</xdr:colOff>
      <xdr:row>35</xdr:row>
      <xdr:rowOff>296580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74931"/>
          <a:ext cx="698500" cy="319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284789</xdr:rowOff>
    </xdr:from>
    <xdr:to>
      <xdr:col>22</xdr:col>
      <xdr:colOff>114300</xdr:colOff>
      <xdr:row>35</xdr:row>
      <xdr:rowOff>296580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895139"/>
          <a:ext cx="698500" cy="11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284789</xdr:rowOff>
    </xdr:from>
    <xdr:to>
      <xdr:col>18</xdr:col>
      <xdr:colOff>177800</xdr:colOff>
      <xdr:row>35</xdr:row>
      <xdr:rowOff>302697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95139"/>
          <a:ext cx="698500" cy="17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216588</xdr:rowOff>
    </xdr:from>
    <xdr:to>
      <xdr:col>29</xdr:col>
      <xdr:colOff>177800</xdr:colOff>
      <xdr:row>35</xdr:row>
      <xdr:rowOff>318188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26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188665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99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213781</xdr:rowOff>
    </xdr:from>
    <xdr:to>
      <xdr:col>26</xdr:col>
      <xdr:colOff>101600</xdr:colOff>
      <xdr:row>35</xdr:row>
      <xdr:rowOff>315381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24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300158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10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245780</xdr:rowOff>
    </xdr:from>
    <xdr:to>
      <xdr:col>22</xdr:col>
      <xdr:colOff>165100</xdr:colOff>
      <xdr:row>36</xdr:row>
      <xdr:rowOff>4480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56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332157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4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233989</xdr:rowOff>
    </xdr:from>
    <xdr:to>
      <xdr:col>19</xdr:col>
      <xdr:colOff>38100</xdr:colOff>
      <xdr:row>35</xdr:row>
      <xdr:rowOff>335589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44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320366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3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251897</xdr:rowOff>
    </xdr:from>
    <xdr:to>
      <xdr:col>15</xdr:col>
      <xdr:colOff>101600</xdr:colOff>
      <xdr:row>36</xdr:row>
      <xdr:rowOff>10597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62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338274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4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青森県横浜町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4,048
3,922
126.38
4,522,432
4,320,398
169,814
2,491,841
3,148,791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163912</xdr:rowOff>
    </xdr:from>
    <xdr:to>
      <xdr:col>24</xdr:col>
      <xdr:colOff>63500</xdr:colOff>
      <xdr:row>38</xdr:row>
      <xdr:rowOff>24957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507562"/>
          <a:ext cx="838200" cy="3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24306</xdr:rowOff>
    </xdr:from>
    <xdr:to>
      <xdr:col>19</xdr:col>
      <xdr:colOff>177800</xdr:colOff>
      <xdr:row>38</xdr:row>
      <xdr:rowOff>24957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539406"/>
          <a:ext cx="889000" cy="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24306</xdr:rowOff>
    </xdr:from>
    <xdr:to>
      <xdr:col>15</xdr:col>
      <xdr:colOff>50800</xdr:colOff>
      <xdr:row>38</xdr:row>
      <xdr:rowOff>42609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539406"/>
          <a:ext cx="889000" cy="1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37878</xdr:rowOff>
    </xdr:from>
    <xdr:to>
      <xdr:col>10</xdr:col>
      <xdr:colOff>114300</xdr:colOff>
      <xdr:row>38</xdr:row>
      <xdr:rowOff>42609</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a:off x="1130300" y="6552978"/>
          <a:ext cx="889000" cy="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113112</xdr:rowOff>
    </xdr:from>
    <xdr:to>
      <xdr:col>24</xdr:col>
      <xdr:colOff>114300</xdr:colOff>
      <xdr:row>38</xdr:row>
      <xdr:rowOff>43262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5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28039</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71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145607</xdr:rowOff>
    </xdr:from>
    <xdr:to>
      <xdr:col>20</xdr:col>
      <xdr:colOff>38100</xdr:colOff>
      <xdr:row>38</xdr:row>
      <xdr:rowOff>75757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8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66884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81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144956</xdr:rowOff>
    </xdr:from>
    <xdr:to>
      <xdr:col>15</xdr:col>
      <xdr:colOff>101600</xdr:colOff>
      <xdr:row>38</xdr:row>
      <xdr:rowOff>75105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886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66233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8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163259</xdr:rowOff>
    </xdr:from>
    <xdr:to>
      <xdr:col>10</xdr:col>
      <xdr:colOff>165100</xdr:colOff>
      <xdr:row>38</xdr:row>
      <xdr:rowOff>93409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50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84536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99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158528</xdr:rowOff>
    </xdr:from>
    <xdr:to>
      <xdr:col>6</xdr:col>
      <xdr:colOff>38100</xdr:colOff>
      <xdr:row>38</xdr:row>
      <xdr:rowOff>88678</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50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79805</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94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149347</xdr:rowOff>
    </xdr:from>
    <xdr:to>
      <xdr:col>24</xdr:col>
      <xdr:colOff>63500</xdr:colOff>
      <xdr:row>58</xdr:row>
      <xdr:rowOff>4201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21997"/>
          <a:ext cx="838200" cy="2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149320</xdr:rowOff>
    </xdr:from>
    <xdr:to>
      <xdr:col>19</xdr:col>
      <xdr:colOff>177800</xdr:colOff>
      <xdr:row>58</xdr:row>
      <xdr:rowOff>4201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21970"/>
          <a:ext cx="889000" cy="2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149320</xdr:rowOff>
    </xdr:from>
    <xdr:to>
      <xdr:col>15</xdr:col>
      <xdr:colOff>50800</xdr:colOff>
      <xdr:row>58</xdr:row>
      <xdr:rowOff>30024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21970"/>
          <a:ext cx="889000" cy="5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156341</xdr:rowOff>
    </xdr:from>
    <xdr:to>
      <xdr:col>10</xdr:col>
      <xdr:colOff>114300</xdr:colOff>
      <xdr:row>58</xdr:row>
      <xdr:rowOff>30024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28991"/>
          <a:ext cx="889000" cy="4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98547</xdr:rowOff>
    </xdr:from>
    <xdr:to>
      <xdr:col>24</xdr:col>
      <xdr:colOff>114300</xdr:colOff>
      <xdr:row>58</xdr:row>
      <xdr:rowOff>28697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7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13474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86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124851</xdr:rowOff>
    </xdr:from>
    <xdr:to>
      <xdr:col>20</xdr:col>
      <xdr:colOff>38100</xdr:colOff>
      <xdr:row>58</xdr:row>
      <xdr:rowOff>55001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46128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90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98520</xdr:rowOff>
    </xdr:from>
    <xdr:to>
      <xdr:col>15</xdr:col>
      <xdr:colOff>101600</xdr:colOff>
      <xdr:row>58</xdr:row>
      <xdr:rowOff>28670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19797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6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150674</xdr:rowOff>
    </xdr:from>
    <xdr:to>
      <xdr:col>10</xdr:col>
      <xdr:colOff>165100</xdr:colOff>
      <xdr:row>58</xdr:row>
      <xdr:rowOff>80824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71951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16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105541</xdr:rowOff>
    </xdr:from>
    <xdr:to>
      <xdr:col>6</xdr:col>
      <xdr:colOff>38100</xdr:colOff>
      <xdr:row>58</xdr:row>
      <xdr:rowOff>35691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26818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7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64289</xdr:rowOff>
    </xdr:from>
    <xdr:to>
      <xdr:col>24</xdr:col>
      <xdr:colOff>63500</xdr:colOff>
      <xdr:row>78</xdr:row>
      <xdr:rowOff>79998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37389"/>
          <a:ext cx="838200" cy="15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35060</xdr:rowOff>
    </xdr:from>
    <xdr:to>
      <xdr:col>19</xdr:col>
      <xdr:colOff>177800</xdr:colOff>
      <xdr:row>78</xdr:row>
      <xdr:rowOff>79998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08160"/>
          <a:ext cx="889000" cy="4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9677</xdr:rowOff>
    </xdr:from>
    <xdr:to>
      <xdr:col>15</xdr:col>
      <xdr:colOff>50800</xdr:colOff>
      <xdr:row>78</xdr:row>
      <xdr:rowOff>35060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82777"/>
          <a:ext cx="889000" cy="2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9677</xdr:rowOff>
    </xdr:from>
    <xdr:to>
      <xdr:col>10</xdr:col>
      <xdr:colOff>114300</xdr:colOff>
      <xdr:row>78</xdr:row>
      <xdr:rowOff>18258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82777"/>
          <a:ext cx="889000" cy="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13489</xdr:rowOff>
    </xdr:from>
    <xdr:to>
      <xdr:col>24</xdr:col>
      <xdr:colOff>114300</xdr:colOff>
      <xdr:row>78</xdr:row>
      <xdr:rowOff>115089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8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99866</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29198</xdr:rowOff>
    </xdr:from>
    <xdr:to>
      <xdr:col>20</xdr:col>
      <xdr:colOff>38100</xdr:colOff>
      <xdr:row>78</xdr:row>
      <xdr:rowOff>130798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0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121925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9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155710</xdr:rowOff>
    </xdr:from>
    <xdr:to>
      <xdr:col>15</xdr:col>
      <xdr:colOff>101600</xdr:colOff>
      <xdr:row>78</xdr:row>
      <xdr:rowOff>85860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76987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5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130327</xdr:rowOff>
    </xdr:from>
    <xdr:to>
      <xdr:col>10</xdr:col>
      <xdr:colOff>165100</xdr:colOff>
      <xdr:row>78</xdr:row>
      <xdr:rowOff>60477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3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51604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2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138908</xdr:rowOff>
    </xdr:from>
    <xdr:to>
      <xdr:col>6</xdr:col>
      <xdr:colOff>38100</xdr:colOff>
      <xdr:row>78</xdr:row>
      <xdr:rowOff>69058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4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60185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3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131683</xdr:rowOff>
    </xdr:from>
    <xdr:to>
      <xdr:col>24</xdr:col>
      <xdr:colOff>63500</xdr:colOff>
      <xdr:row>93</xdr:row>
      <xdr:rowOff>164161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076533"/>
          <a:ext cx="838200" cy="3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164161</xdr:rowOff>
    </xdr:from>
    <xdr:to>
      <xdr:col>19</xdr:col>
      <xdr:colOff>177800</xdr:colOff>
      <xdr:row>94</xdr:row>
      <xdr:rowOff>127797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109011"/>
          <a:ext cx="889000" cy="13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18512</xdr:rowOff>
    </xdr:from>
    <xdr:to>
      <xdr:col>15</xdr:col>
      <xdr:colOff>50800</xdr:colOff>
      <xdr:row>94</xdr:row>
      <xdr:rowOff>127797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134812"/>
          <a:ext cx="889000" cy="10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18512</xdr:rowOff>
    </xdr:from>
    <xdr:to>
      <xdr:col>10</xdr:col>
      <xdr:colOff>114300</xdr:colOff>
      <xdr:row>95</xdr:row>
      <xdr:rowOff>73140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134812"/>
          <a:ext cx="889000" cy="22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80883</xdr:rowOff>
    </xdr:from>
    <xdr:to>
      <xdr:col>24</xdr:col>
      <xdr:colOff>114300</xdr:colOff>
      <xdr:row>94</xdr:row>
      <xdr:rowOff>11033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02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103760</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87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113361</xdr:rowOff>
    </xdr:from>
    <xdr:to>
      <xdr:col>20</xdr:col>
      <xdr:colOff>38100</xdr:colOff>
      <xdr:row>94</xdr:row>
      <xdr:rowOff>43511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05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60038</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83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76997</xdr:rowOff>
    </xdr:from>
    <xdr:to>
      <xdr:col>15</xdr:col>
      <xdr:colOff>101600</xdr:colOff>
      <xdr:row>95</xdr:row>
      <xdr:rowOff>7147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9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23674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96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139162</xdr:rowOff>
    </xdr:from>
    <xdr:to>
      <xdr:col>10</xdr:col>
      <xdr:colOff>165100</xdr:colOff>
      <xdr:row>94</xdr:row>
      <xdr:rowOff>69312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08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85839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859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22340</xdr:rowOff>
    </xdr:from>
    <xdr:to>
      <xdr:col>6</xdr:col>
      <xdr:colOff>38100</xdr:colOff>
      <xdr:row>95</xdr:row>
      <xdr:rowOff>123940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1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140467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8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132194</xdr:rowOff>
    </xdr:from>
    <xdr:to>
      <xdr:col>55</xdr:col>
      <xdr:colOff>0</xdr:colOff>
      <xdr:row>37</xdr:row>
      <xdr:rowOff>134555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75844"/>
          <a:ext cx="838200" cy="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134555</xdr:rowOff>
    </xdr:from>
    <xdr:to>
      <xdr:col>50</xdr:col>
      <xdr:colOff>114300</xdr:colOff>
      <xdr:row>37</xdr:row>
      <xdr:rowOff>162279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78205"/>
          <a:ext cx="889000" cy="2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162279</xdr:rowOff>
    </xdr:from>
    <xdr:to>
      <xdr:col>45</xdr:col>
      <xdr:colOff>177800</xdr:colOff>
      <xdr:row>38</xdr:row>
      <xdr:rowOff>33099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05929"/>
          <a:ext cx="889000" cy="4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33377</xdr:rowOff>
    </xdr:from>
    <xdr:to>
      <xdr:col>41</xdr:col>
      <xdr:colOff>50800</xdr:colOff>
      <xdr:row>38</xdr:row>
      <xdr:rowOff>33099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77027"/>
          <a:ext cx="889000" cy="17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81394</xdr:rowOff>
    </xdr:from>
    <xdr:to>
      <xdr:col>55</xdr:col>
      <xdr:colOff>50800</xdr:colOff>
      <xdr:row>38</xdr:row>
      <xdr:rowOff>11543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2504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59821</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0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83755</xdr:rowOff>
    </xdr:from>
    <xdr:to>
      <xdr:col>50</xdr:col>
      <xdr:colOff>165100</xdr:colOff>
      <xdr:row>38</xdr:row>
      <xdr:rowOff>13905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2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5032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20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111479</xdr:rowOff>
    </xdr:from>
    <xdr:to>
      <xdr:col>46</xdr:col>
      <xdr:colOff>38100</xdr:colOff>
      <xdr:row>38</xdr:row>
      <xdr:rowOff>41629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5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32756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47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153749</xdr:rowOff>
    </xdr:from>
    <xdr:to>
      <xdr:col>41</xdr:col>
      <xdr:colOff>101600</xdr:colOff>
      <xdr:row>38</xdr:row>
      <xdr:rowOff>83899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9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75026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9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154027</xdr:rowOff>
    </xdr:from>
    <xdr:to>
      <xdr:col>36</xdr:col>
      <xdr:colOff>165100</xdr:colOff>
      <xdr:row>37</xdr:row>
      <xdr:rowOff>84177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2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75304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18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95776</xdr:rowOff>
    </xdr:from>
    <xdr:to>
      <xdr:col>55</xdr:col>
      <xdr:colOff>0</xdr:colOff>
      <xdr:row>58</xdr:row>
      <xdr:rowOff>109049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39876"/>
          <a:ext cx="838200" cy="1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109049</xdr:rowOff>
    </xdr:from>
    <xdr:to>
      <xdr:col>50</xdr:col>
      <xdr:colOff>114300</xdr:colOff>
      <xdr:row>58</xdr:row>
      <xdr:rowOff>149470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53149"/>
          <a:ext cx="889000" cy="4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149470</xdr:rowOff>
    </xdr:from>
    <xdr:to>
      <xdr:col>45</xdr:col>
      <xdr:colOff>177800</xdr:colOff>
      <xdr:row>58</xdr:row>
      <xdr:rowOff>154292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93570"/>
          <a:ext cx="889000" cy="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112929</xdr:rowOff>
    </xdr:from>
    <xdr:to>
      <xdr:col>41</xdr:col>
      <xdr:colOff>50800</xdr:colOff>
      <xdr:row>58</xdr:row>
      <xdr:rowOff>154292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57029"/>
          <a:ext cx="889000" cy="4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44976</xdr:rowOff>
    </xdr:from>
    <xdr:to>
      <xdr:col>55</xdr:col>
      <xdr:colOff>50800</xdr:colOff>
      <xdr:row>58</xdr:row>
      <xdr:rowOff>146576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8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131353</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04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58249</xdr:rowOff>
    </xdr:from>
    <xdr:to>
      <xdr:col>50</xdr:col>
      <xdr:colOff>165100</xdr:colOff>
      <xdr:row>58</xdr:row>
      <xdr:rowOff>159849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0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150976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9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98670</xdr:rowOff>
    </xdr:from>
    <xdr:to>
      <xdr:col>46</xdr:col>
      <xdr:colOff>38100</xdr:colOff>
      <xdr:row>59</xdr:row>
      <xdr:rowOff>28820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4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19947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3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103492</xdr:rowOff>
    </xdr:from>
    <xdr:to>
      <xdr:col>41</xdr:col>
      <xdr:colOff>101600</xdr:colOff>
      <xdr:row>59</xdr:row>
      <xdr:rowOff>33642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4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24769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4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62129</xdr:rowOff>
    </xdr:from>
    <xdr:to>
      <xdr:col>36</xdr:col>
      <xdr:colOff>165100</xdr:colOff>
      <xdr:row>58</xdr:row>
      <xdr:rowOff>163729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0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154856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9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41576</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86126"/>
          <a:ext cx="838200" cy="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34131</xdr:rowOff>
    </xdr:from>
    <xdr:to>
      <xdr:col>50</xdr:col>
      <xdr:colOff>114300</xdr:colOff>
      <xdr:row>79</xdr:row>
      <xdr:rowOff>41576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78681"/>
          <a:ext cx="889000" cy="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34131</xdr:rowOff>
    </xdr:from>
    <xdr:to>
      <xdr:col>45</xdr:col>
      <xdr:colOff>177800</xdr:colOff>
      <xdr:row>79</xdr:row>
      <xdr:rowOff>36525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78681"/>
          <a:ext cx="889000" cy="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6257</xdr:rowOff>
    </xdr:from>
    <xdr:to>
      <xdr:col>41</xdr:col>
      <xdr:colOff>50800</xdr:colOff>
      <xdr:row>79</xdr:row>
      <xdr:rowOff>36525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50807"/>
          <a:ext cx="889000" cy="3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162226</xdr:rowOff>
    </xdr:from>
    <xdr:to>
      <xdr:col>50</xdr:col>
      <xdr:colOff>165100</xdr:colOff>
      <xdr:row>79</xdr:row>
      <xdr:rowOff>92376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83503</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154781</xdr:rowOff>
    </xdr:from>
    <xdr:to>
      <xdr:col>46</xdr:col>
      <xdr:colOff>38100</xdr:colOff>
      <xdr:row>79</xdr:row>
      <xdr:rowOff>84931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76058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0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157175</xdr:rowOff>
    </xdr:from>
    <xdr:to>
      <xdr:col>41</xdr:col>
      <xdr:colOff>101600</xdr:colOff>
      <xdr:row>79</xdr:row>
      <xdr:rowOff>87325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78452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126907</xdr:rowOff>
    </xdr:from>
    <xdr:to>
      <xdr:col>36</xdr:col>
      <xdr:colOff>165100</xdr:colOff>
      <xdr:row>79</xdr:row>
      <xdr:rowOff>57057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48184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36911</xdr:rowOff>
    </xdr:from>
    <xdr:to>
      <xdr:col>55</xdr:col>
      <xdr:colOff>0</xdr:colOff>
      <xdr:row>98</xdr:row>
      <xdr:rowOff>48547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39011"/>
          <a:ext cx="838200" cy="1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48547</xdr:rowOff>
    </xdr:from>
    <xdr:to>
      <xdr:col>50</xdr:col>
      <xdr:colOff>114300</xdr:colOff>
      <xdr:row>98</xdr:row>
      <xdr:rowOff>121180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50647"/>
          <a:ext cx="889000" cy="72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121180</xdr:rowOff>
    </xdr:from>
    <xdr:to>
      <xdr:col>45</xdr:col>
      <xdr:colOff>177800</xdr:colOff>
      <xdr:row>98</xdr:row>
      <xdr:rowOff>128229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23280"/>
          <a:ext cx="8890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90132</xdr:rowOff>
    </xdr:from>
    <xdr:to>
      <xdr:col>41</xdr:col>
      <xdr:colOff>50800</xdr:colOff>
      <xdr:row>98</xdr:row>
      <xdr:rowOff>128229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92232"/>
          <a:ext cx="889000" cy="3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157561</xdr:rowOff>
    </xdr:from>
    <xdr:to>
      <xdr:col>55</xdr:col>
      <xdr:colOff>50800</xdr:colOff>
      <xdr:row>98</xdr:row>
      <xdr:rowOff>87711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8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135988</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66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169197</xdr:rowOff>
    </xdr:from>
    <xdr:to>
      <xdr:col>50</xdr:col>
      <xdr:colOff>165100</xdr:colOff>
      <xdr:row>98</xdr:row>
      <xdr:rowOff>99347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9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90474</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92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70380</xdr:rowOff>
    </xdr:from>
    <xdr:to>
      <xdr:col>46</xdr:col>
      <xdr:colOff>38100</xdr:colOff>
      <xdr:row>99</xdr:row>
      <xdr:rowOff>530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163107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6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77429</xdr:rowOff>
    </xdr:from>
    <xdr:to>
      <xdr:col>41</xdr:col>
      <xdr:colOff>101600</xdr:colOff>
      <xdr:row>99</xdr:row>
      <xdr:rowOff>7579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7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170156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39332</xdr:rowOff>
    </xdr:from>
    <xdr:to>
      <xdr:col>36</xdr:col>
      <xdr:colOff>165100</xdr:colOff>
      <xdr:row>98</xdr:row>
      <xdr:rowOff>140932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4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132059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3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38526</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25076"/>
          <a:ext cx="889000" cy="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38526</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25076"/>
          <a:ext cx="889000" cy="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159176</xdr:rowOff>
    </xdr:from>
    <xdr:to>
      <xdr:col>72</xdr:col>
      <xdr:colOff>38100</xdr:colOff>
      <xdr:row>39</xdr:row>
      <xdr:rowOff>89326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80453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6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31046</xdr:rowOff>
    </xdr:from>
    <xdr:to>
      <xdr:col>85</xdr:col>
      <xdr:colOff>127000</xdr:colOff>
      <xdr:row>78</xdr:row>
      <xdr:rowOff>32412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404146"/>
          <a:ext cx="83820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32412</xdr:rowOff>
    </xdr:from>
    <xdr:to>
      <xdr:col>81</xdr:col>
      <xdr:colOff>50800</xdr:colOff>
      <xdr:row>78</xdr:row>
      <xdr:rowOff>58996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405512"/>
          <a:ext cx="889000" cy="2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55789</xdr:rowOff>
    </xdr:from>
    <xdr:to>
      <xdr:col>76</xdr:col>
      <xdr:colOff>114300</xdr:colOff>
      <xdr:row>78</xdr:row>
      <xdr:rowOff>58996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428889"/>
          <a:ext cx="889000" cy="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55789</xdr:rowOff>
    </xdr:from>
    <xdr:to>
      <xdr:col>71</xdr:col>
      <xdr:colOff>177800</xdr:colOff>
      <xdr:row>78</xdr:row>
      <xdr:rowOff>70163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428889"/>
          <a:ext cx="889000" cy="1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151696</xdr:rowOff>
    </xdr:from>
    <xdr:to>
      <xdr:col>85</xdr:col>
      <xdr:colOff>177800</xdr:colOff>
      <xdr:row>78</xdr:row>
      <xdr:rowOff>81846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5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130123</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3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153062</xdr:rowOff>
    </xdr:from>
    <xdr:to>
      <xdr:col>81</xdr:col>
      <xdr:colOff>101600</xdr:colOff>
      <xdr:row>78</xdr:row>
      <xdr:rowOff>83212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74339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44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8196</xdr:rowOff>
    </xdr:from>
    <xdr:to>
      <xdr:col>76</xdr:col>
      <xdr:colOff>165100</xdr:colOff>
      <xdr:row>78</xdr:row>
      <xdr:rowOff>109796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8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100923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7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4989</xdr:rowOff>
    </xdr:from>
    <xdr:to>
      <xdr:col>72</xdr:col>
      <xdr:colOff>38100</xdr:colOff>
      <xdr:row>78</xdr:row>
      <xdr:rowOff>106589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7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97716</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7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19363</xdr:rowOff>
    </xdr:from>
    <xdr:to>
      <xdr:col>67</xdr:col>
      <xdr:colOff>101600</xdr:colOff>
      <xdr:row>78</xdr:row>
      <xdr:rowOff>120963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9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112090</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8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169717</xdr:rowOff>
    </xdr:from>
    <xdr:to>
      <xdr:col>85</xdr:col>
      <xdr:colOff>127000</xdr:colOff>
      <xdr:row>98</xdr:row>
      <xdr:rowOff>100769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00367"/>
          <a:ext cx="838200" cy="10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169717</xdr:rowOff>
    </xdr:from>
    <xdr:to>
      <xdr:col>81</xdr:col>
      <xdr:colOff>50800</xdr:colOff>
      <xdr:row>98</xdr:row>
      <xdr:rowOff>78308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00367"/>
          <a:ext cx="889000" cy="8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48792</xdr:rowOff>
    </xdr:from>
    <xdr:to>
      <xdr:col>76</xdr:col>
      <xdr:colOff>114300</xdr:colOff>
      <xdr:row>98</xdr:row>
      <xdr:rowOff>78308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50892"/>
          <a:ext cx="889000" cy="2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48792</xdr:rowOff>
    </xdr:from>
    <xdr:to>
      <xdr:col>71</xdr:col>
      <xdr:colOff>177800</xdr:colOff>
      <xdr:row>98</xdr:row>
      <xdr:rowOff>59190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50892"/>
          <a:ext cx="889000" cy="1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49969</xdr:rowOff>
    </xdr:from>
    <xdr:to>
      <xdr:col>85</xdr:col>
      <xdr:colOff>177800</xdr:colOff>
      <xdr:row>98</xdr:row>
      <xdr:rowOff>151569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5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136346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118917</xdr:rowOff>
    </xdr:from>
    <xdr:to>
      <xdr:col>81</xdr:col>
      <xdr:colOff>101600</xdr:colOff>
      <xdr:row>98</xdr:row>
      <xdr:rowOff>49067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4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65594</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24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27508</xdr:rowOff>
    </xdr:from>
    <xdr:to>
      <xdr:col>76</xdr:col>
      <xdr:colOff>165100</xdr:colOff>
      <xdr:row>98</xdr:row>
      <xdr:rowOff>129108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2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120235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2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169442</xdr:rowOff>
    </xdr:from>
    <xdr:to>
      <xdr:col>72</xdr:col>
      <xdr:colOff>38100</xdr:colOff>
      <xdr:row>98</xdr:row>
      <xdr:rowOff>99592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0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90719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9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8390</xdr:rowOff>
    </xdr:from>
    <xdr:to>
      <xdr:col>67</xdr:col>
      <xdr:colOff>101600</xdr:colOff>
      <xdr:row>98</xdr:row>
      <xdr:rowOff>109990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1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126517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58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45762</xdr:rowOff>
    </xdr:from>
    <xdr:to>
      <xdr:col>116</xdr:col>
      <xdr:colOff>63500</xdr:colOff>
      <xdr:row>39</xdr:row>
      <xdr:rowOff>71169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32312"/>
          <a:ext cx="838200" cy="2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45762</xdr:rowOff>
    </xdr:from>
    <xdr:to>
      <xdr:col>111</xdr:col>
      <xdr:colOff>177800</xdr:colOff>
      <xdr:row>39</xdr:row>
      <xdr:rowOff>62025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732312"/>
          <a:ext cx="889000" cy="1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42888</xdr:rowOff>
    </xdr:from>
    <xdr:to>
      <xdr:col>107</xdr:col>
      <xdr:colOff>50800</xdr:colOff>
      <xdr:row>39</xdr:row>
      <xdr:rowOff>62025</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29438"/>
          <a:ext cx="889000" cy="19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35050</xdr:rowOff>
    </xdr:from>
    <xdr:to>
      <xdr:col>102</xdr:col>
      <xdr:colOff>114300</xdr:colOff>
      <xdr:row>39</xdr:row>
      <xdr:rowOff>42888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21600"/>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99984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7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100164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78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20369</xdr:rowOff>
    </xdr:from>
    <xdr:to>
      <xdr:col>116</xdr:col>
      <xdr:colOff>114300</xdr:colOff>
      <xdr:row>39</xdr:row>
      <xdr:rowOff>121969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0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106746</xdr:rowOff>
    </xdr:from>
    <xdr:ext cx="469744"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2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166412</xdr:rowOff>
    </xdr:from>
    <xdr:to>
      <xdr:col>112</xdr:col>
      <xdr:colOff>38100</xdr:colOff>
      <xdr:row>39</xdr:row>
      <xdr:rowOff>96562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6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87689</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88428" y="677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11225</xdr:rowOff>
    </xdr:from>
    <xdr:to>
      <xdr:col>107</xdr:col>
      <xdr:colOff>101600</xdr:colOff>
      <xdr:row>39</xdr:row>
      <xdr:rowOff>112825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6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103952</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79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163538</xdr:rowOff>
    </xdr:from>
    <xdr:to>
      <xdr:col>102</xdr:col>
      <xdr:colOff>165100</xdr:colOff>
      <xdr:row>39</xdr:row>
      <xdr:rowOff>93688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67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110215</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645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155700</xdr:rowOff>
    </xdr:from>
    <xdr:to>
      <xdr:col>98</xdr:col>
      <xdr:colOff>38100</xdr:colOff>
      <xdr:row>39</xdr:row>
      <xdr:rowOff>85850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7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102377</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44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8369</xdr:rowOff>
    </xdr:from>
    <xdr:to>
      <xdr:col>116</xdr:col>
      <xdr:colOff>63500</xdr:colOff>
      <xdr:row>59</xdr:row>
      <xdr:rowOff>9513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23919"/>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9513</xdr:rowOff>
    </xdr:from>
    <xdr:to>
      <xdr:col>111</xdr:col>
      <xdr:colOff>177800</xdr:colOff>
      <xdr:row>59</xdr:row>
      <xdr:rowOff>10376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25063"/>
          <a:ext cx="889000" cy="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10376</xdr:rowOff>
    </xdr:from>
    <xdr:to>
      <xdr:col>107</xdr:col>
      <xdr:colOff>50800</xdr:colOff>
      <xdr:row>59</xdr:row>
      <xdr:rowOff>11367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25926"/>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8903</xdr:rowOff>
    </xdr:from>
    <xdr:to>
      <xdr:col>102</xdr:col>
      <xdr:colOff>114300</xdr:colOff>
      <xdr:row>59</xdr:row>
      <xdr:rowOff>11367</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24453"/>
          <a:ext cx="889000" cy="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129019</xdr:rowOff>
    </xdr:from>
    <xdr:to>
      <xdr:col>116</xdr:col>
      <xdr:colOff>114300</xdr:colOff>
      <xdr:row>59</xdr:row>
      <xdr:rowOff>59169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7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43946</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8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130163</xdr:rowOff>
    </xdr:from>
    <xdr:to>
      <xdr:col>112</xdr:col>
      <xdr:colOff>38100</xdr:colOff>
      <xdr:row>59</xdr:row>
      <xdr:rowOff>60313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7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51440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6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131026</xdr:rowOff>
    </xdr:from>
    <xdr:to>
      <xdr:col>107</xdr:col>
      <xdr:colOff>101600</xdr:colOff>
      <xdr:row>59</xdr:row>
      <xdr:rowOff>61176</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7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52303</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67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132017</xdr:rowOff>
    </xdr:from>
    <xdr:to>
      <xdr:col>102</xdr:col>
      <xdr:colOff>165100</xdr:colOff>
      <xdr:row>59</xdr:row>
      <xdr:rowOff>62167</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7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53294</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6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129553</xdr:rowOff>
    </xdr:from>
    <xdr:to>
      <xdr:col>98</xdr:col>
      <xdr:colOff>38100</xdr:colOff>
      <xdr:row>59</xdr:row>
      <xdr:rowOff>59703</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7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50830</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6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124709</xdr:rowOff>
    </xdr:from>
    <xdr:to>
      <xdr:col>116</xdr:col>
      <xdr:colOff>63500</xdr:colOff>
      <xdr:row>76</xdr:row>
      <xdr:rowOff>130484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3154909"/>
          <a:ext cx="838200" cy="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121887</xdr:rowOff>
    </xdr:from>
    <xdr:to>
      <xdr:col>111</xdr:col>
      <xdr:colOff>177800</xdr:colOff>
      <xdr:row>76</xdr:row>
      <xdr:rowOff>130484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152087"/>
          <a:ext cx="889000" cy="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121887</xdr:rowOff>
    </xdr:from>
    <xdr:to>
      <xdr:col>107</xdr:col>
      <xdr:colOff>50800</xdr:colOff>
      <xdr:row>76</xdr:row>
      <xdr:rowOff>142060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152087"/>
          <a:ext cx="889000" cy="2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142060</xdr:rowOff>
    </xdr:from>
    <xdr:to>
      <xdr:col>102</xdr:col>
      <xdr:colOff>114300</xdr:colOff>
      <xdr:row>76</xdr:row>
      <xdr:rowOff>144309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172260"/>
          <a:ext cx="889000" cy="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73909</xdr:rowOff>
    </xdr:from>
    <xdr:to>
      <xdr:col>116</xdr:col>
      <xdr:colOff>114300</xdr:colOff>
      <xdr:row>77</xdr:row>
      <xdr:rowOff>4059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0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52336</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8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79684</xdr:rowOff>
    </xdr:from>
    <xdr:to>
      <xdr:col>112</xdr:col>
      <xdr:colOff>38100</xdr:colOff>
      <xdr:row>77</xdr:row>
      <xdr:rowOff>9834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0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961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20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71087</xdr:rowOff>
    </xdr:from>
    <xdr:to>
      <xdr:col>107</xdr:col>
      <xdr:colOff>101600</xdr:colOff>
      <xdr:row>77</xdr:row>
      <xdr:rowOff>1237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10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163814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9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91260</xdr:rowOff>
    </xdr:from>
    <xdr:to>
      <xdr:col>102</xdr:col>
      <xdr:colOff>165100</xdr:colOff>
      <xdr:row>77</xdr:row>
      <xdr:rowOff>21410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12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12537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21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93509</xdr:rowOff>
    </xdr:from>
    <xdr:to>
      <xdr:col>98</xdr:col>
      <xdr:colOff>38100</xdr:colOff>
      <xdr:row>77</xdr:row>
      <xdr:rowOff>23659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14786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1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一人当たり１７０，１７２円となっており、類似団体と比較して一人当たりコストが低い状況となっている。今後についても、退職者補充を前提としながら新規採用の抑制に努め、より適正な定員管理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住民一人当たり１２３，５５２円となっており、類似団体と比較して一人当たりコストが高い状況となっている。これは障害者措置費関連及び児童措置費関連が高くなっていることが要因であり、今後も適正な取り組み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青森県横浜町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4,048
3,922
126.38
4,522,432
4,320,398
169,814
2,491,841
3,148,791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90360</xdr:rowOff>
    </xdr:from>
    <xdr:to>
      <xdr:col>24</xdr:col>
      <xdr:colOff>63500</xdr:colOff>
      <xdr:row>37</xdr:row>
      <xdr:rowOff>145967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34010"/>
          <a:ext cx="838200" cy="5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145967</xdr:rowOff>
    </xdr:from>
    <xdr:to>
      <xdr:col>19</xdr:col>
      <xdr:colOff>177800</xdr:colOff>
      <xdr:row>37</xdr:row>
      <xdr:rowOff>166751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89617"/>
          <a:ext cx="889000" cy="2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166751</xdr:rowOff>
    </xdr:from>
    <xdr:to>
      <xdr:col>15</xdr:col>
      <xdr:colOff>50800</xdr:colOff>
      <xdr:row>37</xdr:row>
      <xdr:rowOff>167818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510401"/>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155188</xdr:rowOff>
    </xdr:from>
    <xdr:to>
      <xdr:col>10</xdr:col>
      <xdr:colOff>114300</xdr:colOff>
      <xdr:row>37</xdr:row>
      <xdr:rowOff>167818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98838"/>
          <a:ext cx="889000" cy="1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39560</xdr:rowOff>
    </xdr:from>
    <xdr:to>
      <xdr:col>24</xdr:col>
      <xdr:colOff>114300</xdr:colOff>
      <xdr:row>37</xdr:row>
      <xdr:rowOff>141160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125937</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29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95167</xdr:rowOff>
    </xdr:from>
    <xdr:to>
      <xdr:col>20</xdr:col>
      <xdr:colOff>38100</xdr:colOff>
      <xdr:row>38</xdr:row>
      <xdr:rowOff>25318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388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16445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3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115951</xdr:rowOff>
    </xdr:from>
    <xdr:to>
      <xdr:col>15</xdr:col>
      <xdr:colOff>101600</xdr:colOff>
      <xdr:row>38</xdr:row>
      <xdr:rowOff>46101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5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37228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5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117018</xdr:rowOff>
    </xdr:from>
    <xdr:to>
      <xdr:col>10</xdr:col>
      <xdr:colOff>165100</xdr:colOff>
      <xdr:row>38</xdr:row>
      <xdr:rowOff>47168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6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38295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5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104388</xdr:rowOff>
    </xdr:from>
    <xdr:to>
      <xdr:col>6</xdr:col>
      <xdr:colOff>38100</xdr:colOff>
      <xdr:row>38</xdr:row>
      <xdr:rowOff>34537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480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25664</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4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9539</xdr:rowOff>
    </xdr:from>
    <xdr:to>
      <xdr:col>24</xdr:col>
      <xdr:colOff>63500</xdr:colOff>
      <xdr:row>58</xdr:row>
      <xdr:rowOff>31523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53639"/>
          <a:ext cx="838200" cy="2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9539</xdr:rowOff>
    </xdr:from>
    <xdr:to>
      <xdr:col>19</xdr:col>
      <xdr:colOff>177800</xdr:colOff>
      <xdr:row>58</xdr:row>
      <xdr:rowOff>43038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53639"/>
          <a:ext cx="889000" cy="3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38560</xdr:rowOff>
    </xdr:from>
    <xdr:to>
      <xdr:col>15</xdr:col>
      <xdr:colOff>50800</xdr:colOff>
      <xdr:row>58</xdr:row>
      <xdr:rowOff>43038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82660"/>
          <a:ext cx="889000" cy="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169032</xdr:rowOff>
    </xdr:from>
    <xdr:to>
      <xdr:col>10</xdr:col>
      <xdr:colOff>114300</xdr:colOff>
      <xdr:row>58</xdr:row>
      <xdr:rowOff>38560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41682"/>
          <a:ext cx="889000" cy="4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152173</xdr:rowOff>
    </xdr:from>
    <xdr:to>
      <xdr:col>24</xdr:col>
      <xdr:colOff>114300</xdr:colOff>
      <xdr:row>58</xdr:row>
      <xdr:rowOff>82323</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2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67100</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130189</xdr:rowOff>
    </xdr:from>
    <xdr:to>
      <xdr:col>20</xdr:col>
      <xdr:colOff>38100</xdr:colOff>
      <xdr:row>58</xdr:row>
      <xdr:rowOff>60339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0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51466</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95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163688</xdr:rowOff>
    </xdr:from>
    <xdr:to>
      <xdr:col>15</xdr:col>
      <xdr:colOff>101600</xdr:colOff>
      <xdr:row>58</xdr:row>
      <xdr:rowOff>93838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3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84965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29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159210</xdr:rowOff>
    </xdr:from>
    <xdr:to>
      <xdr:col>10</xdr:col>
      <xdr:colOff>165100</xdr:colOff>
      <xdr:row>58</xdr:row>
      <xdr:rowOff>89360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3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80487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2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118232</xdr:rowOff>
    </xdr:from>
    <xdr:to>
      <xdr:col>6</xdr:col>
      <xdr:colOff>38100</xdr:colOff>
      <xdr:row>58</xdr:row>
      <xdr:rowOff>48382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9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39509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8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110440</xdr:rowOff>
    </xdr:from>
    <xdr:to>
      <xdr:col>24</xdr:col>
      <xdr:colOff>63500</xdr:colOff>
      <xdr:row>76</xdr:row>
      <xdr:rowOff>132144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40640"/>
          <a:ext cx="838200" cy="2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132144</xdr:rowOff>
    </xdr:from>
    <xdr:to>
      <xdr:col>19</xdr:col>
      <xdr:colOff>177800</xdr:colOff>
      <xdr:row>77</xdr:row>
      <xdr:rowOff>31944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62344"/>
          <a:ext cx="889000" cy="7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16880</xdr:rowOff>
    </xdr:from>
    <xdr:to>
      <xdr:col>15</xdr:col>
      <xdr:colOff>50800</xdr:colOff>
      <xdr:row>77</xdr:row>
      <xdr:rowOff>31944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18530"/>
          <a:ext cx="889000" cy="1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16880</xdr:rowOff>
    </xdr:from>
    <xdr:to>
      <xdr:col>10</xdr:col>
      <xdr:colOff>114300</xdr:colOff>
      <xdr:row>77</xdr:row>
      <xdr:rowOff>108646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18530"/>
          <a:ext cx="889000" cy="9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59640</xdr:rowOff>
    </xdr:from>
    <xdr:to>
      <xdr:col>24</xdr:col>
      <xdr:colOff>114300</xdr:colOff>
      <xdr:row>76</xdr:row>
      <xdr:rowOff>161240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8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38067</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68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81344</xdr:rowOff>
    </xdr:from>
    <xdr:to>
      <xdr:col>20</xdr:col>
      <xdr:colOff>38100</xdr:colOff>
      <xdr:row>77</xdr:row>
      <xdr:rowOff>11494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1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2621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04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152594</xdr:rowOff>
    </xdr:from>
    <xdr:to>
      <xdr:col>15</xdr:col>
      <xdr:colOff>101600</xdr:colOff>
      <xdr:row>77</xdr:row>
      <xdr:rowOff>82744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8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73871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7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137530</xdr:rowOff>
    </xdr:from>
    <xdr:to>
      <xdr:col>10</xdr:col>
      <xdr:colOff>165100</xdr:colOff>
      <xdr:row>77</xdr:row>
      <xdr:rowOff>67680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58807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60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57846</xdr:rowOff>
    </xdr:from>
    <xdr:to>
      <xdr:col>6</xdr:col>
      <xdr:colOff>38100</xdr:colOff>
      <xdr:row>77</xdr:row>
      <xdr:rowOff>159446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5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150573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352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51212</xdr:rowOff>
    </xdr:from>
    <xdr:to>
      <xdr:col>24</xdr:col>
      <xdr:colOff>63500</xdr:colOff>
      <xdr:row>98</xdr:row>
      <xdr:rowOff>62193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53312"/>
          <a:ext cx="838200" cy="1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51212</xdr:rowOff>
    </xdr:from>
    <xdr:to>
      <xdr:col>19</xdr:col>
      <xdr:colOff>177800</xdr:colOff>
      <xdr:row>98</xdr:row>
      <xdr:rowOff>62046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53312"/>
          <a:ext cx="889000" cy="10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60525</xdr:rowOff>
    </xdr:from>
    <xdr:to>
      <xdr:col>15</xdr:col>
      <xdr:colOff>50800</xdr:colOff>
      <xdr:row>98</xdr:row>
      <xdr:rowOff>62046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62625"/>
          <a:ext cx="889000" cy="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60525</xdr:rowOff>
    </xdr:from>
    <xdr:to>
      <xdr:col>10</xdr:col>
      <xdr:colOff>114300</xdr:colOff>
      <xdr:row>98</xdr:row>
      <xdr:rowOff>80987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62625"/>
          <a:ext cx="889000" cy="2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11393</xdr:rowOff>
    </xdr:from>
    <xdr:to>
      <xdr:col>24</xdr:col>
      <xdr:colOff>114300</xdr:colOff>
      <xdr:row>98</xdr:row>
      <xdr:rowOff>112993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1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97770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412</xdr:rowOff>
    </xdr:from>
    <xdr:to>
      <xdr:col>20</xdr:col>
      <xdr:colOff>38100</xdr:colOff>
      <xdr:row>98</xdr:row>
      <xdr:rowOff>102012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0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93139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9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11246</xdr:rowOff>
    </xdr:from>
    <xdr:to>
      <xdr:col>15</xdr:col>
      <xdr:colOff>101600</xdr:colOff>
      <xdr:row>98</xdr:row>
      <xdr:rowOff>112846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103973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9725</xdr:rowOff>
    </xdr:from>
    <xdr:to>
      <xdr:col>10</xdr:col>
      <xdr:colOff>165100</xdr:colOff>
      <xdr:row>98</xdr:row>
      <xdr:rowOff>111325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102452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0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30187</xdr:rowOff>
    </xdr:from>
    <xdr:to>
      <xdr:col>6</xdr:col>
      <xdr:colOff>38100</xdr:colOff>
      <xdr:row>98</xdr:row>
      <xdr:rowOff>131787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3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122914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2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43561</xdr:rowOff>
    </xdr:from>
    <xdr:to>
      <xdr:col>55</xdr:col>
      <xdr:colOff>0</xdr:colOff>
      <xdr:row>39</xdr:row>
      <xdr:rowOff>43561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01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43434</xdr:rowOff>
    </xdr:from>
    <xdr:to>
      <xdr:col>50</xdr:col>
      <xdr:colOff>114300</xdr:colOff>
      <xdr:row>39</xdr:row>
      <xdr:rowOff>43561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29984"/>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43434</xdr:rowOff>
    </xdr:from>
    <xdr:to>
      <xdr:col>45</xdr:col>
      <xdr:colOff>177800</xdr:colOff>
      <xdr:row>39</xdr:row>
      <xdr:rowOff>44323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29984"/>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42926</xdr:rowOff>
    </xdr:from>
    <xdr:to>
      <xdr:col>41</xdr:col>
      <xdr:colOff>50800</xdr:colOff>
      <xdr:row>39</xdr:row>
      <xdr:rowOff>44323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29476"/>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164211</xdr:rowOff>
    </xdr:from>
    <xdr:to>
      <xdr:col>55</xdr:col>
      <xdr:colOff>50800</xdr:colOff>
      <xdr:row>39</xdr:row>
      <xdr:rowOff>94361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79138</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42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164211</xdr:rowOff>
    </xdr:from>
    <xdr:to>
      <xdr:col>50</xdr:col>
      <xdr:colOff>165100</xdr:colOff>
      <xdr:row>39</xdr:row>
      <xdr:rowOff>94361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85488</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164084</xdr:rowOff>
    </xdr:from>
    <xdr:to>
      <xdr:col>46</xdr:col>
      <xdr:colOff>38100</xdr:colOff>
      <xdr:row>39</xdr:row>
      <xdr:rowOff>94234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85361</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19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164973</xdr:rowOff>
    </xdr:from>
    <xdr:to>
      <xdr:col>41</xdr:col>
      <xdr:colOff>101600</xdr:colOff>
      <xdr:row>39</xdr:row>
      <xdr:rowOff>95123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86250</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8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163576</xdr:rowOff>
    </xdr:from>
    <xdr:to>
      <xdr:col>36</xdr:col>
      <xdr:colOff>165100</xdr:colOff>
      <xdr:row>39</xdr:row>
      <xdr:rowOff>93726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84853</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14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130893</xdr:rowOff>
    </xdr:from>
    <xdr:to>
      <xdr:col>55</xdr:col>
      <xdr:colOff>0</xdr:colOff>
      <xdr:row>58</xdr:row>
      <xdr:rowOff>151854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74993"/>
          <a:ext cx="838200" cy="2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125397</xdr:rowOff>
    </xdr:from>
    <xdr:to>
      <xdr:col>50</xdr:col>
      <xdr:colOff>114300</xdr:colOff>
      <xdr:row>58</xdr:row>
      <xdr:rowOff>130893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69497"/>
          <a:ext cx="889000" cy="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125397</xdr:rowOff>
    </xdr:from>
    <xdr:to>
      <xdr:col>45</xdr:col>
      <xdr:colOff>177800</xdr:colOff>
      <xdr:row>58</xdr:row>
      <xdr:rowOff>159609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69497"/>
          <a:ext cx="889000" cy="3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74492</xdr:rowOff>
    </xdr:from>
    <xdr:to>
      <xdr:col>41</xdr:col>
      <xdr:colOff>50800</xdr:colOff>
      <xdr:row>58</xdr:row>
      <xdr:rowOff>159609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18592"/>
          <a:ext cx="889000" cy="8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101054</xdr:rowOff>
    </xdr:from>
    <xdr:to>
      <xdr:col>55</xdr:col>
      <xdr:colOff>50800</xdr:colOff>
      <xdr:row>59</xdr:row>
      <xdr:rowOff>31204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4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15981</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6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80093</xdr:rowOff>
    </xdr:from>
    <xdr:to>
      <xdr:col>50</xdr:col>
      <xdr:colOff>165100</xdr:colOff>
      <xdr:row>59</xdr:row>
      <xdr:rowOff>10243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2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1370</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74597</xdr:rowOff>
    </xdr:from>
    <xdr:to>
      <xdr:col>46</xdr:col>
      <xdr:colOff>38100</xdr:colOff>
      <xdr:row>59</xdr:row>
      <xdr:rowOff>4747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1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167324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1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108809</xdr:rowOff>
    </xdr:from>
    <xdr:to>
      <xdr:col>41</xdr:col>
      <xdr:colOff>101600</xdr:colOff>
      <xdr:row>59</xdr:row>
      <xdr:rowOff>38959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5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30086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4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23692</xdr:rowOff>
    </xdr:from>
    <xdr:to>
      <xdr:col>36</xdr:col>
      <xdr:colOff>165100</xdr:colOff>
      <xdr:row>58</xdr:row>
      <xdr:rowOff>125292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6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116419</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60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117370</xdr:rowOff>
    </xdr:from>
    <xdr:to>
      <xdr:col>55</xdr:col>
      <xdr:colOff>0</xdr:colOff>
      <xdr:row>78</xdr:row>
      <xdr:rowOff>119895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90470"/>
          <a:ext cx="838200" cy="2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117370</xdr:rowOff>
    </xdr:from>
    <xdr:to>
      <xdr:col>50</xdr:col>
      <xdr:colOff>114300</xdr:colOff>
      <xdr:row>78</xdr:row>
      <xdr:rowOff>140630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490470"/>
          <a:ext cx="889000" cy="2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140630</xdr:rowOff>
    </xdr:from>
    <xdr:to>
      <xdr:col>45</xdr:col>
      <xdr:colOff>177800</xdr:colOff>
      <xdr:row>78</xdr:row>
      <xdr:rowOff>163607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513730"/>
          <a:ext cx="889000" cy="2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109541</xdr:rowOff>
    </xdr:from>
    <xdr:to>
      <xdr:col>41</xdr:col>
      <xdr:colOff>50800</xdr:colOff>
      <xdr:row>78</xdr:row>
      <xdr:rowOff>163607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82641"/>
          <a:ext cx="889000" cy="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69095</xdr:rowOff>
    </xdr:from>
    <xdr:to>
      <xdr:col>55</xdr:col>
      <xdr:colOff>50800</xdr:colOff>
      <xdr:row>78</xdr:row>
      <xdr:rowOff>170695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155472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5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66570</xdr:rowOff>
    </xdr:from>
    <xdr:to>
      <xdr:col>50</xdr:col>
      <xdr:colOff>165100</xdr:colOff>
      <xdr:row>78</xdr:row>
      <xdr:rowOff>168170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3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159297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3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89830</xdr:rowOff>
    </xdr:from>
    <xdr:to>
      <xdr:col>46</xdr:col>
      <xdr:colOff>38100</xdr:colOff>
      <xdr:row>79</xdr:row>
      <xdr:rowOff>19980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11107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5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112807</xdr:rowOff>
    </xdr:from>
    <xdr:to>
      <xdr:col>41</xdr:col>
      <xdr:colOff>101600</xdr:colOff>
      <xdr:row>79</xdr:row>
      <xdr:rowOff>42957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34084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78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58741</xdr:rowOff>
    </xdr:from>
    <xdr:to>
      <xdr:col>36</xdr:col>
      <xdr:colOff>165100</xdr:colOff>
      <xdr:row>78</xdr:row>
      <xdr:rowOff>160341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3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151468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2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51304</xdr:rowOff>
    </xdr:from>
    <xdr:to>
      <xdr:col>55</xdr:col>
      <xdr:colOff>0</xdr:colOff>
      <xdr:row>98</xdr:row>
      <xdr:rowOff>118638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853404"/>
          <a:ext cx="838200" cy="6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51304</xdr:rowOff>
    </xdr:from>
    <xdr:to>
      <xdr:col>50</xdr:col>
      <xdr:colOff>114300</xdr:colOff>
      <xdr:row>98</xdr:row>
      <xdr:rowOff>125357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853404"/>
          <a:ext cx="889000" cy="7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125357</xdr:rowOff>
    </xdr:from>
    <xdr:to>
      <xdr:col>45</xdr:col>
      <xdr:colOff>177800</xdr:colOff>
      <xdr:row>98</xdr:row>
      <xdr:rowOff>127609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27457"/>
          <a:ext cx="8890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127609</xdr:rowOff>
    </xdr:from>
    <xdr:to>
      <xdr:col>41</xdr:col>
      <xdr:colOff>50800</xdr:colOff>
      <xdr:row>98</xdr:row>
      <xdr:rowOff>139954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29709"/>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67838</xdr:rowOff>
    </xdr:from>
    <xdr:to>
      <xdr:col>55</xdr:col>
      <xdr:colOff>50800</xdr:colOff>
      <xdr:row>98</xdr:row>
      <xdr:rowOff>169438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6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154215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8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504</xdr:rowOff>
    </xdr:from>
    <xdr:to>
      <xdr:col>50</xdr:col>
      <xdr:colOff>165100</xdr:colOff>
      <xdr:row>98</xdr:row>
      <xdr:rowOff>102104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93231</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895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74557</xdr:rowOff>
    </xdr:from>
    <xdr:to>
      <xdr:col>46</xdr:col>
      <xdr:colOff>38100</xdr:colOff>
      <xdr:row>99</xdr:row>
      <xdr:rowOff>4707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7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167284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6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76809</xdr:rowOff>
    </xdr:from>
    <xdr:to>
      <xdr:col>41</xdr:col>
      <xdr:colOff>101600</xdr:colOff>
      <xdr:row>99</xdr:row>
      <xdr:rowOff>6959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7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169536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7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89154</xdr:rowOff>
    </xdr:from>
    <xdr:to>
      <xdr:col>36</xdr:col>
      <xdr:colOff>165100</xdr:colOff>
      <xdr:row>99</xdr:row>
      <xdr:rowOff>19304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9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10431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25594</xdr:rowOff>
    </xdr:from>
    <xdr:to>
      <xdr:col>85</xdr:col>
      <xdr:colOff>127000</xdr:colOff>
      <xdr:row>37</xdr:row>
      <xdr:rowOff>68575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369244"/>
          <a:ext cx="838200" cy="4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68575</xdr:rowOff>
    </xdr:from>
    <xdr:to>
      <xdr:col>81</xdr:col>
      <xdr:colOff>50800</xdr:colOff>
      <xdr:row>37</xdr:row>
      <xdr:rowOff>94883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12225"/>
          <a:ext cx="889000" cy="2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94883</xdr:rowOff>
    </xdr:from>
    <xdr:to>
      <xdr:col>76</xdr:col>
      <xdr:colOff>114300</xdr:colOff>
      <xdr:row>37</xdr:row>
      <xdr:rowOff>108294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38533"/>
          <a:ext cx="88900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56493</xdr:rowOff>
    </xdr:from>
    <xdr:to>
      <xdr:col>71</xdr:col>
      <xdr:colOff>177800</xdr:colOff>
      <xdr:row>37</xdr:row>
      <xdr:rowOff>108294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00143"/>
          <a:ext cx="889000" cy="5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146244</xdr:rowOff>
    </xdr:from>
    <xdr:to>
      <xdr:col>85</xdr:col>
      <xdr:colOff>177800</xdr:colOff>
      <xdr:row>37</xdr:row>
      <xdr:rowOff>76394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1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169121</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16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17775</xdr:rowOff>
    </xdr:from>
    <xdr:to>
      <xdr:col>81</xdr:col>
      <xdr:colOff>101600</xdr:colOff>
      <xdr:row>37</xdr:row>
      <xdr:rowOff>119375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6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135902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36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44083</xdr:rowOff>
    </xdr:from>
    <xdr:to>
      <xdr:col>76</xdr:col>
      <xdr:colOff>165100</xdr:colOff>
      <xdr:row>37</xdr:row>
      <xdr:rowOff>145683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162210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6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57494</xdr:rowOff>
    </xdr:from>
    <xdr:to>
      <xdr:col>72</xdr:col>
      <xdr:colOff>38100</xdr:colOff>
      <xdr:row>37</xdr:row>
      <xdr:rowOff>159094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0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4171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17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5693</xdr:rowOff>
    </xdr:from>
    <xdr:to>
      <xdr:col>67</xdr:col>
      <xdr:colOff>101600</xdr:colOff>
      <xdr:row>37</xdr:row>
      <xdr:rowOff>107293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4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123820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2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74503</xdr:rowOff>
    </xdr:from>
    <xdr:to>
      <xdr:col>85</xdr:col>
      <xdr:colOff>127000</xdr:colOff>
      <xdr:row>58</xdr:row>
      <xdr:rowOff>150078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18603"/>
          <a:ext cx="838200" cy="7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129849</xdr:rowOff>
    </xdr:from>
    <xdr:to>
      <xdr:col>81</xdr:col>
      <xdr:colOff>50800</xdr:colOff>
      <xdr:row>58</xdr:row>
      <xdr:rowOff>150078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10073949"/>
          <a:ext cx="889000" cy="2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129849</xdr:rowOff>
    </xdr:from>
    <xdr:to>
      <xdr:col>76</xdr:col>
      <xdr:colOff>114300</xdr:colOff>
      <xdr:row>58</xdr:row>
      <xdr:rowOff>150924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73949"/>
          <a:ext cx="889000" cy="2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124626</xdr:rowOff>
    </xdr:from>
    <xdr:to>
      <xdr:col>71</xdr:col>
      <xdr:colOff>177800</xdr:colOff>
      <xdr:row>58</xdr:row>
      <xdr:rowOff>150924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68726"/>
          <a:ext cx="889000" cy="2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23703</xdr:rowOff>
    </xdr:from>
    <xdr:to>
      <xdr:col>85</xdr:col>
      <xdr:colOff>177800</xdr:colOff>
      <xdr:row>58</xdr:row>
      <xdr:rowOff>125303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6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110080</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8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99278</xdr:rowOff>
    </xdr:from>
    <xdr:to>
      <xdr:col>81</xdr:col>
      <xdr:colOff>101600</xdr:colOff>
      <xdr:row>59</xdr:row>
      <xdr:rowOff>29428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4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20555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3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79049</xdr:rowOff>
    </xdr:from>
    <xdr:to>
      <xdr:col>76</xdr:col>
      <xdr:colOff>165100</xdr:colOff>
      <xdr:row>59</xdr:row>
      <xdr:rowOff>9199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2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326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1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100124</xdr:rowOff>
    </xdr:from>
    <xdr:to>
      <xdr:col>72</xdr:col>
      <xdr:colOff>38100</xdr:colOff>
      <xdr:row>59</xdr:row>
      <xdr:rowOff>30274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4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21401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3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73826</xdr:rowOff>
    </xdr:from>
    <xdr:to>
      <xdr:col>67</xdr:col>
      <xdr:colOff>101600</xdr:colOff>
      <xdr:row>59</xdr:row>
      <xdr:rowOff>3976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1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166553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10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38525</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3075"/>
          <a:ext cx="889000" cy="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38525</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83075"/>
          <a:ext cx="889000" cy="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159175</xdr:rowOff>
    </xdr:from>
    <xdr:to>
      <xdr:col>72</xdr:col>
      <xdr:colOff>38100</xdr:colOff>
      <xdr:row>79</xdr:row>
      <xdr:rowOff>89325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80452</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2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31046</xdr:rowOff>
    </xdr:from>
    <xdr:to>
      <xdr:col>85</xdr:col>
      <xdr:colOff>127000</xdr:colOff>
      <xdr:row>98</xdr:row>
      <xdr:rowOff>32412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833146"/>
          <a:ext cx="83820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32412</xdr:rowOff>
    </xdr:from>
    <xdr:to>
      <xdr:col>81</xdr:col>
      <xdr:colOff>50800</xdr:colOff>
      <xdr:row>98</xdr:row>
      <xdr:rowOff>58996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834512"/>
          <a:ext cx="889000" cy="2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55789</xdr:rowOff>
    </xdr:from>
    <xdr:to>
      <xdr:col>76</xdr:col>
      <xdr:colOff>114300</xdr:colOff>
      <xdr:row>98</xdr:row>
      <xdr:rowOff>58996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857889"/>
          <a:ext cx="889000" cy="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55789</xdr:rowOff>
    </xdr:from>
    <xdr:to>
      <xdr:col>71</xdr:col>
      <xdr:colOff>177800</xdr:colOff>
      <xdr:row>98</xdr:row>
      <xdr:rowOff>70163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57889"/>
          <a:ext cx="889000" cy="1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151696</xdr:rowOff>
    </xdr:from>
    <xdr:to>
      <xdr:col>85</xdr:col>
      <xdr:colOff>177800</xdr:colOff>
      <xdr:row>98</xdr:row>
      <xdr:rowOff>81846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8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130123</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153062</xdr:rowOff>
    </xdr:from>
    <xdr:to>
      <xdr:col>81</xdr:col>
      <xdr:colOff>101600</xdr:colOff>
      <xdr:row>98</xdr:row>
      <xdr:rowOff>83212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8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74339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87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8196</xdr:rowOff>
    </xdr:from>
    <xdr:to>
      <xdr:col>76</xdr:col>
      <xdr:colOff>165100</xdr:colOff>
      <xdr:row>98</xdr:row>
      <xdr:rowOff>109796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81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100923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90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4989</xdr:rowOff>
    </xdr:from>
    <xdr:to>
      <xdr:col>72</xdr:col>
      <xdr:colOff>38100</xdr:colOff>
      <xdr:row>98</xdr:row>
      <xdr:rowOff>106589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0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97716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89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19363</xdr:rowOff>
    </xdr:from>
    <xdr:to>
      <xdr:col>67</xdr:col>
      <xdr:colOff>101600</xdr:colOff>
      <xdr:row>98</xdr:row>
      <xdr:rowOff>120963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2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112090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1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・消防費は住民一人当たり９４，９４９円となっており、前年度と比べ大きく増加している。これは消防団小型動力ポンプ自動車購入よるものが主な要因である。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・教育費は住民一人当たり１１９，９２８円となっており、前年度と比べ大きく増加している。これは郷土館整備事業によるものが主な要因である。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青森県横浜町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・財政調整基金残高は、適切な財源の確保と歳出の精査により取崩しを回避しており、決算剰余金を中心に積み立てることにより、残高が回復している。また実質単年度収支について、令和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年度は財政調整基金の取り崩しにより赤字となっていたが、令和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年度は財政健全化の取組を着実に実施したことにより、黒字を確保できた。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青森県横浜町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・各会計とも赤字になることなく推移している。水道事業においては、借入金の償還額が減少し、黒字額は全体で増加した。今後も安定した財政運営を図る。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青森県横浜町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年度において保健・児童センター建設工事に係る起債の償還が始まったことにより大きく増加したが、令和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年度において再度減少に転じている。今後も電源立地地域対策交付金の充当などにより、地方債発行の抑制に努め、起債に大きく頼ることのない財政運営に努める。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青森県横浜町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は減少傾向にあり、主な要因として地方債の現在高の減が挙げられる。今後も老朽化した公共施設の更新・維持修繕等、将来負担比率を押し上げる事業が見込まれるため、起債の発行に大きく頼ることのないよう努め、将来負担額の抑制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青森県横浜町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・庁舎空調設備整備事業に約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百万円、その他公共施設の維持運営のため基金の取り崩しもあった一方、各公共施設の維持運営、維持修繕基金を中心に合計約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百万円、決算剰余金等を財政調整基金へ約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百万円積み立てた結果、全体として約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・基金の使途の明確化を図るために、財政調整基金を取り崩して個々の特定目的基金に積み立てていくことを予定している。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取崩しに関して、今後公共施設の維持修繕・解体事業に対して経費が見込まれているため、計画的に取り崩しを行っていく。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・ひとづくり基金：教育、福祉に関するひとづくり政策の推進に要する経費に充てる。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・公共施設等維持補修基金：横浜町が整備した公共施設の修繕、更新、その他の維持修繕に要する経費に充てる。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・公共施設等解体撤去基金：横浜町が整備した公共施設の解体に要する経費に充てる。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・核燃料物質取扱税交付金事業スクールバス運行維持運営基金：小中学校の児童生徒を送迎するためのスクールバス運転業務委託に要する経費に充てる。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・核燃料物質取扱税交付金事業水槽付き消防ポンプ自動車整備基金：水槽付き消防ポンプ自動車更新事業に要する経費に充てる。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・主に庁舎空調設備整備事業に約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百万円充当したことによる減。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・短期的にも中長期的にも、各公共施設老朽化による維持修繕・解体事業が見込まれることから微減していく見込み。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・決算剰余金を積み立てたことにより約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・短期的にも中長期的にも、各公共施設老朽化による維持修繕・解体事業が見込まれることから微減していく見込み。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・普通交付税の臨時財政対策債償還基金費の積み立てによる増。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・現在地方債償還のピークを迎えており、令和７年度以降も計画的に取り崩す予定である。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6816548-142A-4504-B811-FD3C8ABC6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7220CE1-D69C-4092-ADF1-A224CAA0CF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7905F4C-2C8E-4E29-8776-4908C6C4CA8B}"/>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688EB0D-A0A8-4EBA-8ED1-AE2C3261E8E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BD3F7B8-D965-4EE6-9A8E-8F6A9D2FC29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0F2CBCA-8BD2-4474-989C-1784E10D544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343FA92-E3A6-45F7-ACB7-71FD953DB36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62F3844-43D9-41D5-9891-5A1D406A694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7D1BA1F-EB4F-447B-B3AA-5C0A6528A01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1656A44-C6F2-4390-995F-8234F1C13FF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759DF28-8E8F-4EE1-B66D-BA28179412F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096F646-2207-4757-9822-B2CA0D300D3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AE4E1D6-487C-4F4A-9C43-CD97F84649C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76D201A-60A3-457D-951D-7B703F1FF49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CFB9CA4-7186-4997-AF7B-9EF0EC6BAF0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4F1954E-1A14-4C61-966A-08784CA484C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青森県横浜町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AE94E8A-C0AE-47A8-9EB3-76ACA01237D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3CF70B0-CE6C-4848-BBA8-DE69A899998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FEA9DF7-D0E2-4EF7-876A-046F98F4973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AC0781D-6DD4-49FB-BB6A-419C551E1C9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44E2EE2-ED17-4569-9E8B-AD31D5EE396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B323796-793E-4558-AABA-8D92CED98D2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4,048
3,922
126.38
4,522,432
4,320,398
169,814
2,491,841
3,148,791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DCA3EB1-3A04-4552-A458-79E0D1ADD25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3B2BC05-AB76-45FA-A736-C0892C198A7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6E47C4A-B83A-4D6F-8A95-A7852776A58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F8A5D86-27D0-4A15-88B8-BB3E359824D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EB3D0AB-E777-47B5-BBEC-F4B9B34647B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AFD1667-51AD-4246-A0AC-E990CB0BF50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4319E35-5763-4096-9D45-F319C553BEF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6B1D1B8-1D18-48D0-8292-E174BC3E917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ADB096A-A89E-49AE-A947-4A23B8C2246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A7D55E1-1E7B-4577-A209-D419C880267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1CB5C3C-0C7D-4D8F-A7D9-227524A4CAC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C4982C9-9679-48F1-AD5B-6FD92B721A7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575457A-49E7-4B2F-B585-AB705BDCE91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C303ED3-EEC6-4532-827C-3A85BD77A85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B0F2976-0A94-4245-B239-33EB82EE8FD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1EBD8CC-09BE-42AD-B017-6863A758C16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15FF27B-D7FE-48EF-A572-F58613871B4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F63EEE1-2A2B-4B1F-90C7-A7E336089BF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4A5CFE8-B736-401C-881B-C26F01D05AD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DE381F8-B171-49E0-8D75-5BB263D9099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3E48E6F-A58D-4ABC-9EED-6CB50B062A0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B47292E-7633-41C4-B375-3C1CD1B0B9A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463B15C-D198-4611-8EF4-511B7BE4B3F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53A35FF-1BD7-44F7-90FA-BA062647B2A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23CA52A-77A5-44F5-85E9-0979B2DAC81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34E231F-FF4D-4289-99D5-88F1ED124DD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859787C-649C-49FD-84D1-EB65FDC6573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0B0D989-D283-4B15-A9EE-C19FC92D13C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17E2E3A-A7B1-4904-9CB7-0D51CD2513F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D2ED659-2CE7-4D65-AFE3-6E2E6345C2B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C908815-90D7-43E9-A1A9-C0976EE8080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AB9BA70-7F8B-41FB-8D74-3B3939F89A5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3C17A9D-FE2A-4AEE-83BD-7C0ED75459C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B75BBFF-416B-4EC7-8F3B-F155796041A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6DCCC03-E824-487F-B127-AF044285BF4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有形固定資産減価償却率は類似団体平均値を上回っている。今後はそれぞれの公共施設等について個別施設計画に基づき、老朽化した施設の集約化・複合化・除却を推進していく。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B58902B-035D-4E87-B6F9-722752399F5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C9D0C05-E4EA-49F4-919C-F367E17DB40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C4FF61D-48E6-4AC1-8718-0DE8AADC73F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893965F-BE70-47A8-9A89-1C1D45420FB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C710319-CEB8-4A76-83D3-F98829660232}"/>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655839F4-10B8-40D7-8737-4C8E0896F21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1F18BD00-3A79-4CD5-A214-340FD4E3B2C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5CAD4BA-3D2F-4783-B8DD-551BD90CC372}"/>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C033D55C-A471-4AF3-93CC-4335BE59A9F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D5C8E4D-4DF9-4892-90E0-F39B8927C00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511E5B6-8D44-4E3D-9778-DA4860B2A2F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1B2BB34-6068-491F-8A31-FE7BE42716C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7B49DDB-442F-44DC-AB5C-295C6ED9D93F}"/>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B0C41C7-784B-4F39-9CB9-842A945A71D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BBD3DC6-B6FD-4A62-BDFF-F53BAE62BD86}"/>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AF8FD42-F185-4F2E-9C77-F443EA91269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219A8AB-280B-439B-A766-4E7BFE1F495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06C1D54-98F3-4274-99D3-0635562D188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BDF618A0-93B1-4D5C-90A4-BE510196A96F}"/>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D127A467-421C-40EC-AEAD-63CC45772A00}"/>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6A087507-E87F-4130-A008-35BF62A92A4A}"/>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9E0333BC-5F6E-4E3A-8476-CA5760329CBC}"/>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F69F4982-5426-42BD-8120-6A9700C4E31A}"/>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2F39A4A0-B9A3-454F-9956-8CA295D41BFB}"/>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320F6FA1-E837-45ED-B96B-8A4178858111}"/>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CD09E863-D4E6-4410-BE03-9C083DAA6F87}"/>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CB74C634-AB44-48FB-97C0-025F9C1F3084}"/>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8C644514-19C5-4F03-BE6E-2E09DF70BD5E}"/>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6ADDCA70-A6DD-46A2-833D-FC74CB9003AA}"/>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0CA40CA-69A8-4D8E-B356-4E9F1C73698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65261D6-CF92-43F2-805A-1698CBCA255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944C7EB-66D0-4078-9880-B610FFE80EC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C1970F0-8BBC-49AA-B2ED-F4C5D90E8DD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97FE8595-BBD6-465E-8D06-73D64DBBF0E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15512</xdr:rowOff>
    </xdr:from>
    <xdr:to>
      <xdr:col>23</xdr:col>
      <xdr:colOff>136525</xdr:colOff>
      <xdr:row>31</xdr:row>
      <xdr:rowOff>117112</xdr:rowOff>
    </xdr:to>
    <xdr:sp macro="" textlink="">
      <xdr:nvSpPr>
        <xdr:cNvPr id="93" name="楕円 92">
          <a:extLst>
            <a:ext uri="{FF2B5EF4-FFF2-40B4-BE49-F238E27FC236}">
              <a16:creationId xmlns:a16="http://schemas.microsoft.com/office/drawing/2014/main" id="{6C6D189C-B0E6-4B97-B299-E5995D0A965B}"/>
            </a:ext>
          </a:extLst>
        </xdr:cNvPr>
        <xdr:cNvSpPr/>
      </xdr:nvSpPr>
      <xdr:spPr>
        <a:xfrm>
          <a:off x="4711700" y="610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165389</xdr:rowOff>
    </xdr:from>
    <xdr:ext cx="405111" cy="259045"/>
    <xdr:sp macro="" textlink="">
      <xdr:nvSpPr>
        <xdr:cNvPr id="94" name="有形固定資産減価償却率該当値テキスト">
          <a:extLst>
            <a:ext uri="{FF2B5EF4-FFF2-40B4-BE49-F238E27FC236}">
              <a16:creationId xmlns:a16="http://schemas.microsoft.com/office/drawing/2014/main" id="{DDAFFDA2-C764-4C0C-BE64-35FFC625BB8C}"/>
            </a:ext>
          </a:extLst>
        </xdr:cNvPr>
        <xdr:cNvSpPr txBox="1"/>
      </xdr:nvSpPr>
      <xdr:spPr>
        <a:xfrm>
          <a:off x="4813300" y="6080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61776</xdr:rowOff>
    </xdr:from>
    <xdr:to>
      <xdr:col>19</xdr:col>
      <xdr:colOff>187325</xdr:colOff>
      <xdr:row>31</xdr:row>
      <xdr:rowOff>163376</xdr:rowOff>
    </xdr:to>
    <xdr:sp macro="" textlink="">
      <xdr:nvSpPr>
        <xdr:cNvPr id="95" name="楕円 94">
          <a:extLst>
            <a:ext uri="{FF2B5EF4-FFF2-40B4-BE49-F238E27FC236}">
              <a16:creationId xmlns:a16="http://schemas.microsoft.com/office/drawing/2014/main" id="{358C0C9E-27A4-46F9-AD34-6C0D9094033E}"/>
            </a:ext>
          </a:extLst>
        </xdr:cNvPr>
        <xdr:cNvSpPr/>
      </xdr:nvSpPr>
      <xdr:spPr>
        <a:xfrm>
          <a:off x="4000500" y="614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66312</xdr:rowOff>
    </xdr:from>
    <xdr:to>
      <xdr:col>23</xdr:col>
      <xdr:colOff>85725</xdr:colOff>
      <xdr:row>31</xdr:row>
      <xdr:rowOff>112576</xdr:rowOff>
    </xdr:to>
    <xdr:cxnSp macro="">
      <xdr:nvCxnSpPr>
        <xdr:cNvPr id="96" name="直線コネクタ 95">
          <a:extLst>
            <a:ext uri="{FF2B5EF4-FFF2-40B4-BE49-F238E27FC236}">
              <a16:creationId xmlns:a16="http://schemas.microsoft.com/office/drawing/2014/main" id="{6B3F31E0-77D2-4A24-B82C-B27DE6DE6AB0}"/>
            </a:ext>
          </a:extLst>
        </xdr:cNvPr>
        <xdr:cNvCxnSpPr/>
      </xdr:nvCxnSpPr>
      <xdr:spPr>
        <a:xfrm flipV="1">
          <a:off x="4051300" y="6152787"/>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43271</xdr:rowOff>
    </xdr:from>
    <xdr:to>
      <xdr:col>15</xdr:col>
      <xdr:colOff>187325</xdr:colOff>
      <xdr:row>31</xdr:row>
      <xdr:rowOff>144871</xdr:rowOff>
    </xdr:to>
    <xdr:sp macro="" textlink="">
      <xdr:nvSpPr>
        <xdr:cNvPr id="97" name="楕円 96">
          <a:extLst>
            <a:ext uri="{FF2B5EF4-FFF2-40B4-BE49-F238E27FC236}">
              <a16:creationId xmlns:a16="http://schemas.microsoft.com/office/drawing/2014/main" id="{49B98264-468F-47E4-BAA4-07428ADC5F87}"/>
            </a:ext>
          </a:extLst>
        </xdr:cNvPr>
        <xdr:cNvSpPr/>
      </xdr:nvSpPr>
      <xdr:spPr>
        <a:xfrm>
          <a:off x="3238500" y="612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94071</xdr:rowOff>
    </xdr:from>
    <xdr:to>
      <xdr:col>19</xdr:col>
      <xdr:colOff>136525</xdr:colOff>
      <xdr:row>31</xdr:row>
      <xdr:rowOff>112576</xdr:rowOff>
    </xdr:to>
    <xdr:cxnSp macro="">
      <xdr:nvCxnSpPr>
        <xdr:cNvPr id="98" name="直線コネクタ 97">
          <a:extLst>
            <a:ext uri="{FF2B5EF4-FFF2-40B4-BE49-F238E27FC236}">
              <a16:creationId xmlns:a16="http://schemas.microsoft.com/office/drawing/2014/main" id="{2AE6200F-29E4-4989-BD65-9C3547959399}"/>
            </a:ext>
          </a:extLst>
        </xdr:cNvPr>
        <xdr:cNvCxnSpPr/>
      </xdr:nvCxnSpPr>
      <xdr:spPr>
        <a:xfrm>
          <a:off x="3289300" y="6180546"/>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24765</xdr:rowOff>
    </xdr:from>
    <xdr:to>
      <xdr:col>11</xdr:col>
      <xdr:colOff>187325</xdr:colOff>
      <xdr:row>31</xdr:row>
      <xdr:rowOff>126365</xdr:rowOff>
    </xdr:to>
    <xdr:sp macro="" textlink="">
      <xdr:nvSpPr>
        <xdr:cNvPr id="99" name="楕円 98">
          <a:extLst>
            <a:ext uri="{FF2B5EF4-FFF2-40B4-BE49-F238E27FC236}">
              <a16:creationId xmlns:a16="http://schemas.microsoft.com/office/drawing/2014/main" id="{DA5EC806-53E3-451D-8F4B-1CDE2D683666}"/>
            </a:ext>
          </a:extLst>
        </xdr:cNvPr>
        <xdr:cNvSpPr/>
      </xdr:nvSpPr>
      <xdr:spPr>
        <a:xfrm>
          <a:off x="2476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75565</xdr:rowOff>
    </xdr:from>
    <xdr:to>
      <xdr:col>15</xdr:col>
      <xdr:colOff>136525</xdr:colOff>
      <xdr:row>31</xdr:row>
      <xdr:rowOff>94071</xdr:rowOff>
    </xdr:to>
    <xdr:cxnSp macro="">
      <xdr:nvCxnSpPr>
        <xdr:cNvPr id="100" name="直線コネクタ 99">
          <a:extLst>
            <a:ext uri="{FF2B5EF4-FFF2-40B4-BE49-F238E27FC236}">
              <a16:creationId xmlns:a16="http://schemas.microsoft.com/office/drawing/2014/main" id="{E443FF63-6DBD-4953-B5DB-729DA6A0C5AD}"/>
            </a:ext>
          </a:extLst>
        </xdr:cNvPr>
        <xdr:cNvCxnSpPr/>
      </xdr:nvCxnSpPr>
      <xdr:spPr>
        <a:xfrm>
          <a:off x="2527300" y="6162040"/>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143782</xdr:rowOff>
    </xdr:from>
    <xdr:to>
      <xdr:col>7</xdr:col>
      <xdr:colOff>187325</xdr:colOff>
      <xdr:row>31</xdr:row>
      <xdr:rowOff>73932</xdr:rowOff>
    </xdr:to>
    <xdr:sp macro="" textlink="">
      <xdr:nvSpPr>
        <xdr:cNvPr id="101" name="楕円 100">
          <a:extLst>
            <a:ext uri="{FF2B5EF4-FFF2-40B4-BE49-F238E27FC236}">
              <a16:creationId xmlns:a16="http://schemas.microsoft.com/office/drawing/2014/main" id="{9455A549-EB3B-4EB5-8AE8-F1BC47E0770F}"/>
            </a:ext>
          </a:extLst>
        </xdr:cNvPr>
        <xdr:cNvSpPr/>
      </xdr:nvSpPr>
      <xdr:spPr>
        <a:xfrm>
          <a:off x="17145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23132</xdr:rowOff>
    </xdr:from>
    <xdr:to>
      <xdr:col>11</xdr:col>
      <xdr:colOff>136525</xdr:colOff>
      <xdr:row>31</xdr:row>
      <xdr:rowOff>75565</xdr:rowOff>
    </xdr:to>
    <xdr:cxnSp macro="">
      <xdr:nvCxnSpPr>
        <xdr:cNvPr id="102" name="直線コネクタ 101">
          <a:extLst>
            <a:ext uri="{FF2B5EF4-FFF2-40B4-BE49-F238E27FC236}">
              <a16:creationId xmlns:a16="http://schemas.microsoft.com/office/drawing/2014/main" id="{BCF6FBC8-45A3-4D68-B251-02A025408AD6}"/>
            </a:ext>
          </a:extLst>
        </xdr:cNvPr>
        <xdr:cNvCxnSpPr/>
      </xdr:nvCxnSpPr>
      <xdr:spPr>
        <a:xfrm>
          <a:off x="1765300" y="6109607"/>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CD7BA408-48E1-4CD6-8718-BD4F451CF193}"/>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54F69FC8-2502-480B-B03B-E3884471C648}"/>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E1DC2635-3466-423A-91CE-CE4509CCB6C4}"/>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79DD1248-2ACB-4E7B-9BFB-E7F36726B90B}"/>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154503</xdr:rowOff>
    </xdr:from>
    <xdr:ext cx="405111" cy="259045"/>
    <xdr:sp macro="" textlink="">
      <xdr:nvSpPr>
        <xdr:cNvPr id="107" name="n_1mainValue有形固定資産減価償却率">
          <a:extLst>
            <a:ext uri="{FF2B5EF4-FFF2-40B4-BE49-F238E27FC236}">
              <a16:creationId xmlns:a16="http://schemas.microsoft.com/office/drawing/2014/main" id="{BFA7EB6A-EDF0-4C85-BACE-CFBFEABECFB8}"/>
            </a:ext>
          </a:extLst>
        </xdr:cNvPr>
        <xdr:cNvSpPr txBox="1"/>
      </xdr:nvSpPr>
      <xdr:spPr>
        <a:xfrm>
          <a:off x="3836044" y="6240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135998</xdr:rowOff>
    </xdr:from>
    <xdr:ext cx="405111" cy="259045"/>
    <xdr:sp macro="" textlink="">
      <xdr:nvSpPr>
        <xdr:cNvPr id="108" name="n_2mainValue有形固定資産減価償却率">
          <a:extLst>
            <a:ext uri="{FF2B5EF4-FFF2-40B4-BE49-F238E27FC236}">
              <a16:creationId xmlns:a16="http://schemas.microsoft.com/office/drawing/2014/main" id="{B5CDD42A-3D0B-4668-B14D-346DEAC54D8E}"/>
            </a:ext>
          </a:extLst>
        </xdr:cNvPr>
        <xdr:cNvSpPr txBox="1"/>
      </xdr:nvSpPr>
      <xdr:spPr>
        <a:xfrm>
          <a:off x="3086744" y="6222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117492</xdr:rowOff>
    </xdr:from>
    <xdr:ext cx="405111" cy="259045"/>
    <xdr:sp macro="" textlink="">
      <xdr:nvSpPr>
        <xdr:cNvPr id="109" name="n_3mainValue有形固定資産減価償却率">
          <a:extLst>
            <a:ext uri="{FF2B5EF4-FFF2-40B4-BE49-F238E27FC236}">
              <a16:creationId xmlns:a16="http://schemas.microsoft.com/office/drawing/2014/main" id="{5E2F4B8D-99DD-4622-9A30-8C77E74B1D37}"/>
            </a:ext>
          </a:extLst>
        </xdr:cNvPr>
        <xdr:cNvSpPr txBox="1"/>
      </xdr:nvSpPr>
      <xdr:spPr>
        <a:xfrm>
          <a:off x="2324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65059</xdr:rowOff>
    </xdr:from>
    <xdr:ext cx="405111" cy="259045"/>
    <xdr:sp macro="" textlink="">
      <xdr:nvSpPr>
        <xdr:cNvPr id="110" name="n_4mainValue有形固定資産減価償却率">
          <a:extLst>
            <a:ext uri="{FF2B5EF4-FFF2-40B4-BE49-F238E27FC236}">
              <a16:creationId xmlns:a16="http://schemas.microsoft.com/office/drawing/2014/main" id="{86B500E1-E313-4A11-B72F-5468A96A7E17}"/>
            </a:ext>
          </a:extLst>
        </xdr:cNvPr>
        <xdr:cNvSpPr txBox="1"/>
      </xdr:nvSpPr>
      <xdr:spPr>
        <a:xfrm>
          <a:off x="1562744" y="615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B04C4AC-88E2-4C3A-BE3C-8B0A384E4C1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AAFC6149-ABA2-46DC-BB3B-EF483E7CBE2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16EBBAA8-8057-4209-A785-9529A18D0E68}"/>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AEA2715F-582A-4B92-8F5F-4678E437B94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71D36A1-2568-41D5-B822-EA31BC0570F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17FF1DB-6E0D-4641-99A1-8926FF444BD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6A5176D-A8A9-4B03-B5F5-FC89731D578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D6BAE1B-D404-413C-8A98-569E2E4C968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E4C40C88-92E4-4B9F-8AE4-684F1A6FC18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AD004DA-C62B-4AB4-8BFF-9F7EC2FFF40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DF4D275-2296-4347-AE73-DA2BE68792D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D841989-87CD-4464-8219-BE4F09650DA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08EBB85-9322-4381-904B-BE73560D75C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内平均を下回る結果となった。主な要因としては、一般会計において多くの事業に電源三法交付金を充当し、新規地方債の抑制に努め、地方債残高を減少させたことによるものであり、今後も公債費の適正化に取り組んで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FABD872-3738-4C67-A74C-D262D629D56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86ACFA9-5C55-4BF7-AF35-E22DF575721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95116DE1-E116-4830-BF34-C4F70785D30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D357A1FC-F0D0-43BC-9539-B1E108F848E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EC837A31-6876-45C7-8015-5877DBDC10FC}"/>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83BCCAD9-6FEF-4F5F-B62A-4C1B079C28F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7694397-6F7C-45AE-BFF7-1B5FCB7E225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8C27EA59-886C-408D-BC0C-574EC010689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A4776759-1363-4028-9F74-06F2DC2565C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6BB3C27B-80AC-42F7-92A5-4B45B41895E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5796FD7D-64C0-4EE9-9DF9-EEB9C5F33BC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3A3CA134-D9DF-4AEC-BF94-1F8A7D7EB6C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2FAFE1AF-A1EC-40C4-B550-DE1679172DA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B9FE0785-CF1C-47D5-8C74-11127F59586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1393FAF-37E8-437B-A8AB-B552336C6EC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5AD8F5E7-3A35-4BE3-9EE6-396BBCDAF648}"/>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65B60718-B5CF-4B83-99A5-0E92F0B50EB8}"/>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F8548060-3FD1-4DCE-B2E7-F5ABD4C49C10}"/>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35A0711A-D860-411A-B1F6-A3F45FADA12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B289AAC-2E7F-482F-B5E5-2CEFD93649A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7686FE34-6D47-4E94-AC9D-5CB3343CAD9E}"/>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AA89A582-4919-4FFF-9D66-6A60924E955C}"/>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36603F63-2C36-41E3-A9E6-293A8F85EA1B}"/>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3BA2E67E-5C23-46A0-A2D9-02E0425695FB}"/>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BEAAD2BB-0A00-404C-9684-46A158882DFB}"/>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725F30A6-8615-4043-B916-0D89218FD46B}"/>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420B8CF-C8EF-4E06-AFD2-302AE937999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E191A1D-C8B8-459D-B1E8-0C97D7485A6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767FE70-3A8B-4B50-A8DF-43B9638BAF6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86460D8-F5FE-4933-ABBE-57BC7F0EE77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F3B1446-2D8B-424F-AC04-4B554083951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160909</xdr:rowOff>
    </xdr:from>
    <xdr:to>
      <xdr:col>76</xdr:col>
      <xdr:colOff>73025</xdr:colOff>
      <xdr:row>27</xdr:row>
      <xdr:rowOff>91059</xdr:rowOff>
    </xdr:to>
    <xdr:sp macro="" textlink="">
      <xdr:nvSpPr>
        <xdr:cNvPr id="155" name="楕円 154">
          <a:extLst>
            <a:ext uri="{FF2B5EF4-FFF2-40B4-BE49-F238E27FC236}">
              <a16:creationId xmlns:a16="http://schemas.microsoft.com/office/drawing/2014/main" id="{C824C41C-2E11-4B41-8E31-21173FDD11FF}"/>
            </a:ext>
          </a:extLst>
        </xdr:cNvPr>
        <xdr:cNvSpPr/>
      </xdr:nvSpPr>
      <xdr:spPr>
        <a:xfrm>
          <a:off x="14744700" y="53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12336</xdr:rowOff>
    </xdr:from>
    <xdr:ext cx="405111" cy="259045"/>
    <xdr:sp macro="" textlink="">
      <xdr:nvSpPr>
        <xdr:cNvPr id="156" name="債務償還比率該当値テキスト">
          <a:extLst>
            <a:ext uri="{FF2B5EF4-FFF2-40B4-BE49-F238E27FC236}">
              <a16:creationId xmlns:a16="http://schemas.microsoft.com/office/drawing/2014/main" id="{80119992-9FE6-4E6A-843B-1BAB0F7CB69C}"/>
            </a:ext>
          </a:extLst>
        </xdr:cNvPr>
        <xdr:cNvSpPr txBox="1"/>
      </xdr:nvSpPr>
      <xdr:spPr>
        <a:xfrm>
          <a:off x="14846300" y="5241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16087</xdr:rowOff>
    </xdr:from>
    <xdr:to>
      <xdr:col>72</xdr:col>
      <xdr:colOff>123825</xdr:colOff>
      <xdr:row>27</xdr:row>
      <xdr:rowOff>117687</xdr:rowOff>
    </xdr:to>
    <xdr:sp macro="" textlink="">
      <xdr:nvSpPr>
        <xdr:cNvPr id="157" name="楕円 156">
          <a:extLst>
            <a:ext uri="{FF2B5EF4-FFF2-40B4-BE49-F238E27FC236}">
              <a16:creationId xmlns:a16="http://schemas.microsoft.com/office/drawing/2014/main" id="{F6E774DC-1AE2-4C71-9C77-B55561FAB405}"/>
            </a:ext>
          </a:extLst>
        </xdr:cNvPr>
        <xdr:cNvSpPr/>
      </xdr:nvSpPr>
      <xdr:spPr>
        <a:xfrm>
          <a:off x="14033500" y="541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40259</xdr:rowOff>
    </xdr:from>
    <xdr:to>
      <xdr:col>76</xdr:col>
      <xdr:colOff>22225</xdr:colOff>
      <xdr:row>27</xdr:row>
      <xdr:rowOff>66887</xdr:rowOff>
    </xdr:to>
    <xdr:cxnSp macro="">
      <xdr:nvCxnSpPr>
        <xdr:cNvPr id="158" name="直線コネクタ 157">
          <a:extLst>
            <a:ext uri="{FF2B5EF4-FFF2-40B4-BE49-F238E27FC236}">
              <a16:creationId xmlns:a16="http://schemas.microsoft.com/office/drawing/2014/main" id="{574858ED-E07A-4CD2-ADAD-90A9F826D3D4}"/>
            </a:ext>
          </a:extLst>
        </xdr:cNvPr>
        <xdr:cNvCxnSpPr/>
      </xdr:nvCxnSpPr>
      <xdr:spPr>
        <a:xfrm flipV="1">
          <a:off x="14084300" y="5440934"/>
          <a:ext cx="71120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18256</xdr:rowOff>
    </xdr:from>
    <xdr:to>
      <xdr:col>68</xdr:col>
      <xdr:colOff>123825</xdr:colOff>
      <xdr:row>28</xdr:row>
      <xdr:rowOff>119856</xdr:rowOff>
    </xdr:to>
    <xdr:sp macro="" textlink="">
      <xdr:nvSpPr>
        <xdr:cNvPr id="159" name="楕円 158">
          <a:extLst>
            <a:ext uri="{FF2B5EF4-FFF2-40B4-BE49-F238E27FC236}">
              <a16:creationId xmlns:a16="http://schemas.microsoft.com/office/drawing/2014/main" id="{10DBB746-8E49-4654-B438-7EF55E355CFA}"/>
            </a:ext>
          </a:extLst>
        </xdr:cNvPr>
        <xdr:cNvSpPr/>
      </xdr:nvSpPr>
      <xdr:spPr>
        <a:xfrm>
          <a:off x="13271500" y="559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66887</xdr:rowOff>
    </xdr:from>
    <xdr:to>
      <xdr:col>72</xdr:col>
      <xdr:colOff>73025</xdr:colOff>
      <xdr:row>28</xdr:row>
      <xdr:rowOff>69056</xdr:rowOff>
    </xdr:to>
    <xdr:cxnSp macro="">
      <xdr:nvCxnSpPr>
        <xdr:cNvPr id="160" name="直線コネクタ 159">
          <a:extLst>
            <a:ext uri="{FF2B5EF4-FFF2-40B4-BE49-F238E27FC236}">
              <a16:creationId xmlns:a16="http://schemas.microsoft.com/office/drawing/2014/main" id="{FAF542BF-8983-4C16-A23C-B8FFBEC8CB0B}"/>
            </a:ext>
          </a:extLst>
        </xdr:cNvPr>
        <xdr:cNvCxnSpPr/>
      </xdr:nvCxnSpPr>
      <xdr:spPr>
        <a:xfrm flipV="1">
          <a:off x="13322300" y="5467562"/>
          <a:ext cx="762000" cy="17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58917</xdr:rowOff>
    </xdr:from>
    <xdr:to>
      <xdr:col>64</xdr:col>
      <xdr:colOff>123825</xdr:colOff>
      <xdr:row>28</xdr:row>
      <xdr:rowOff>160517</xdr:rowOff>
    </xdr:to>
    <xdr:sp macro="" textlink="">
      <xdr:nvSpPr>
        <xdr:cNvPr id="161" name="楕円 160">
          <a:extLst>
            <a:ext uri="{FF2B5EF4-FFF2-40B4-BE49-F238E27FC236}">
              <a16:creationId xmlns:a16="http://schemas.microsoft.com/office/drawing/2014/main" id="{2BD0211E-A697-4561-B1D4-F0361CACA200}"/>
            </a:ext>
          </a:extLst>
        </xdr:cNvPr>
        <xdr:cNvSpPr/>
      </xdr:nvSpPr>
      <xdr:spPr>
        <a:xfrm>
          <a:off x="12509500" y="563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69056</xdr:rowOff>
    </xdr:from>
    <xdr:to>
      <xdr:col>68</xdr:col>
      <xdr:colOff>73025</xdr:colOff>
      <xdr:row>28</xdr:row>
      <xdr:rowOff>109717</xdr:rowOff>
    </xdr:to>
    <xdr:cxnSp macro="">
      <xdr:nvCxnSpPr>
        <xdr:cNvPr id="162" name="直線コネクタ 161">
          <a:extLst>
            <a:ext uri="{FF2B5EF4-FFF2-40B4-BE49-F238E27FC236}">
              <a16:creationId xmlns:a16="http://schemas.microsoft.com/office/drawing/2014/main" id="{B7FEE758-CAFE-4572-9F45-76110E5659EC}"/>
            </a:ext>
          </a:extLst>
        </xdr:cNvPr>
        <xdr:cNvCxnSpPr/>
      </xdr:nvCxnSpPr>
      <xdr:spPr>
        <a:xfrm flipV="1">
          <a:off x="12560300" y="5641181"/>
          <a:ext cx="762000" cy="4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93292</xdr:rowOff>
    </xdr:from>
    <xdr:to>
      <xdr:col>60</xdr:col>
      <xdr:colOff>123825</xdr:colOff>
      <xdr:row>30</xdr:row>
      <xdr:rowOff>23442</xdr:rowOff>
    </xdr:to>
    <xdr:sp macro="" textlink="">
      <xdr:nvSpPr>
        <xdr:cNvPr id="163" name="楕円 162">
          <a:extLst>
            <a:ext uri="{FF2B5EF4-FFF2-40B4-BE49-F238E27FC236}">
              <a16:creationId xmlns:a16="http://schemas.microsoft.com/office/drawing/2014/main" id="{491FCF48-A8EE-44A9-9263-4DC7C619A36B}"/>
            </a:ext>
          </a:extLst>
        </xdr:cNvPr>
        <xdr:cNvSpPr/>
      </xdr:nvSpPr>
      <xdr:spPr>
        <a:xfrm>
          <a:off x="11747500" y="583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109717</xdr:rowOff>
    </xdr:from>
    <xdr:to>
      <xdr:col>64</xdr:col>
      <xdr:colOff>73025</xdr:colOff>
      <xdr:row>29</xdr:row>
      <xdr:rowOff>144092</xdr:rowOff>
    </xdr:to>
    <xdr:cxnSp macro="">
      <xdr:nvCxnSpPr>
        <xdr:cNvPr id="164" name="直線コネクタ 163">
          <a:extLst>
            <a:ext uri="{FF2B5EF4-FFF2-40B4-BE49-F238E27FC236}">
              <a16:creationId xmlns:a16="http://schemas.microsoft.com/office/drawing/2014/main" id="{F706042E-F2F1-48BA-AAF8-09BD62A6BF69}"/>
            </a:ext>
          </a:extLst>
        </xdr:cNvPr>
        <xdr:cNvCxnSpPr/>
      </xdr:nvCxnSpPr>
      <xdr:spPr>
        <a:xfrm flipV="1">
          <a:off x="11798300" y="5681842"/>
          <a:ext cx="762000" cy="20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46E63D30-496A-43D7-8707-EF72E07D1892}"/>
            </a:ext>
          </a:extLst>
        </xdr:cNvPr>
        <xdr:cNvSpPr txBox="1"/>
      </xdr:nvSpPr>
      <xdr:spPr>
        <a:xfrm>
          <a:off x="13836727" y="57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6" name="n_2aveValue債務償還比率">
          <a:extLst>
            <a:ext uri="{FF2B5EF4-FFF2-40B4-BE49-F238E27FC236}">
              <a16:creationId xmlns:a16="http://schemas.microsoft.com/office/drawing/2014/main" id="{EEC7C845-4402-4D46-8514-38E53E48CFEF}"/>
            </a:ext>
          </a:extLst>
        </xdr:cNvPr>
        <xdr:cNvSpPr txBox="1"/>
      </xdr:nvSpPr>
      <xdr:spPr>
        <a:xfrm>
          <a:off x="13087427" y="571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07D17626-842E-4989-9A3C-0237A8DB71E8}"/>
            </a:ext>
          </a:extLst>
        </xdr:cNvPr>
        <xdr:cNvSpPr txBox="1"/>
      </xdr:nvSpPr>
      <xdr:spPr>
        <a:xfrm>
          <a:off x="123254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20D339BC-518A-4AC0-BDCB-559C1F2A08E3}"/>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134214</xdr:rowOff>
    </xdr:from>
    <xdr:ext cx="405111" cy="259045"/>
    <xdr:sp macro="" textlink="">
      <xdr:nvSpPr>
        <xdr:cNvPr id="169" name="n_1mainValue債務償還比率">
          <a:extLst>
            <a:ext uri="{FF2B5EF4-FFF2-40B4-BE49-F238E27FC236}">
              <a16:creationId xmlns:a16="http://schemas.microsoft.com/office/drawing/2014/main" id="{B577CBF2-BAD6-4536-928E-9E46103CAFA8}"/>
            </a:ext>
          </a:extLst>
        </xdr:cNvPr>
        <xdr:cNvSpPr txBox="1"/>
      </xdr:nvSpPr>
      <xdr:spPr>
        <a:xfrm>
          <a:off x="13869044" y="5191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136383</xdr:rowOff>
    </xdr:from>
    <xdr:ext cx="469744" cy="259045"/>
    <xdr:sp macro="" textlink="">
      <xdr:nvSpPr>
        <xdr:cNvPr id="170" name="n_2mainValue債務償還比率">
          <a:extLst>
            <a:ext uri="{FF2B5EF4-FFF2-40B4-BE49-F238E27FC236}">
              <a16:creationId xmlns:a16="http://schemas.microsoft.com/office/drawing/2014/main" id="{FD0C4C3F-5DC2-4912-BEA5-0DFFFBCBCB73}"/>
            </a:ext>
          </a:extLst>
        </xdr:cNvPr>
        <xdr:cNvSpPr txBox="1"/>
      </xdr:nvSpPr>
      <xdr:spPr>
        <a:xfrm>
          <a:off x="13087427" y="536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5594</xdr:rowOff>
    </xdr:from>
    <xdr:ext cx="469744" cy="259045"/>
    <xdr:sp macro="" textlink="">
      <xdr:nvSpPr>
        <xdr:cNvPr id="171" name="n_3mainValue債務償還比率">
          <a:extLst>
            <a:ext uri="{FF2B5EF4-FFF2-40B4-BE49-F238E27FC236}">
              <a16:creationId xmlns:a16="http://schemas.microsoft.com/office/drawing/2014/main" id="{2D75792C-BD02-4408-B901-3C7BE812DC79}"/>
            </a:ext>
          </a:extLst>
        </xdr:cNvPr>
        <xdr:cNvSpPr txBox="1"/>
      </xdr:nvSpPr>
      <xdr:spPr>
        <a:xfrm>
          <a:off x="12325427" y="540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14569</xdr:rowOff>
    </xdr:from>
    <xdr:ext cx="469744" cy="259045"/>
    <xdr:sp macro="" textlink="">
      <xdr:nvSpPr>
        <xdr:cNvPr id="172" name="n_4mainValue債務償還比率">
          <a:extLst>
            <a:ext uri="{FF2B5EF4-FFF2-40B4-BE49-F238E27FC236}">
              <a16:creationId xmlns:a16="http://schemas.microsoft.com/office/drawing/2014/main" id="{32D23040-5835-4C64-A432-BEB8EDE26C7C}"/>
            </a:ext>
          </a:extLst>
        </xdr:cNvPr>
        <xdr:cNvSpPr txBox="1"/>
      </xdr:nvSpPr>
      <xdr:spPr>
        <a:xfrm>
          <a:off x="11563427" y="592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8B558707-EDFE-4E52-B584-AA39F1F4BA8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7E1B3FF8-6C7B-4BDE-9543-00D74BE956C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485669EF-8366-4F73-8661-EC4705555EF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A328A3A1-72B0-4BDE-AFA4-A6B8672CCB1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6872F82C-9CFE-402C-A3EA-CD2151DEE49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C8A3977E-3742-42A7-8730-0FB883D2A50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4B3BB64-A4F3-4B3B-B257-339A8C95F1E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B2844BB-E54B-41A2-9977-20E4FBD7CB1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A91008-4593-4E80-8FEA-777BE39BCC7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26454E5-46CA-403B-A03F-47027238360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青森県横浜町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9AD092-3540-4682-BDAA-3D5E41F3515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6A15A3D-209F-41DA-862B-60D48999955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79B64B-BB23-4342-9470-1AA9067A01B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EEDE5C7-27EE-4FC3-9A22-ECCFFC2ACD1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D42161-6357-42F4-BA45-048153C81BC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948D674-5DC4-4E45-B6EA-0227D9BC8AD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4,048
3,922
126.38
4,522,432
4,320,398
169,814
2,491,841
3,148,791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C18958D-35A8-4981-B98A-104E09C00CB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D68A907-7250-419D-9151-8B8A37C8C1C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E127E3A-AD98-45D5-BA39-719A5FB706D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64C9005-6A8B-41A7-B114-53B3DB89FBD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A9E924-3F3E-48F1-B540-93549E2BCBA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86C0E08-3EF2-4604-A44F-DC8D221E3FB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84E52DA-A4AD-4DFE-9273-455CFA8C6F3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8868E80-4BBA-41F2-B1E5-25933EE936A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A2314A-8D0F-4BB4-867B-7AD612A44A6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1BA8AC-A315-4B36-B13B-3F05C3E2A2E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B9256D-8F37-4380-A30D-E6F8B08D1CB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7813F0C-2843-4760-8DAF-86A45C123FB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88389E5-BC65-4E47-BE4A-679893AF227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A3D3794-75ED-4E79-A5CF-67A491A1C2F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9171CB-429A-4D17-9AAD-986275F5349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DAD591-9DA6-4C19-B72A-5D7B2EAD1DA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C87DA9E-FFDD-4B27-A4DA-F2B4701B64E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43E89B-C3A8-4D0C-8556-A96C37A2D7F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28459A-D995-493B-97FD-F8CB493303A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26198D8-B22A-4A3F-A0D6-D57786285C1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5DA3CD4-D9AC-406B-A501-D2159F8A72E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47FFFCD-4F4F-4756-9773-9EC7799D448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6B4B47C-380D-497F-9FCF-A6A5AE1948C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FCACB52-A169-460A-A024-C429B48FA14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756E023-1546-4BCD-834B-8E6F4AA2126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0D5F802-3343-4491-8AD3-29A96747E47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BF67AC-0007-4E9C-B062-B563C9D97A8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47970DE-C0EB-4F0D-8012-08AF3AF82F5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F493D29-D80A-42EB-89B1-F20A6264766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95AFE8C-C312-40F7-9DB1-79E07C68F6E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1BD462-065B-4209-9188-6E109A64325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0BFBD9-DCE9-49F3-B387-B88972829D8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E52B6A2-3BE7-491E-AC6F-76FD7FC7EAC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4C8AAAF-798B-4808-A9FB-15E07D5B8F2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0E0DE99-FBE4-42D6-8C2E-FA1037854B2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B811215-3781-4ACF-831D-9F0FB069E0B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560682C-5905-4325-8E50-45FD5211DE6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177FFC7-6AF5-4577-B59F-EC8C7F1E427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33E055D-8800-4061-90E2-3C43FBD27BE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5DAEB0D-34B8-49AB-A54F-B3C5DB3D2D0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FAA839D-F997-4876-A983-62226083C0B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C1003B2-67AD-4B04-B6C0-FA56190F80D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C0349C1-A6E0-4F1D-8426-7F6D6C494C6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E7BEBE6-346D-4EB7-9CF6-89076D36E28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1FC8D29-984C-4C5B-A533-CB3A4EC571E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D914F168-C824-459B-AB32-CE6B180BC6C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E07A5C5A-388D-4804-838C-3E74083B0611}"/>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AC0F9E77-A9AB-4455-8F47-2A6CE4A0E59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98E29730-BFC2-41F8-880F-22831DF189C6}"/>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85627B9A-0314-47C5-85D0-AFED9CAE1576}"/>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51709F5B-5F27-4E49-92D4-20325A6EF424}"/>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68A34F8C-AEFE-4D24-9F3E-05C340A979B0}"/>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98F319B6-2B38-4164-80E7-225422A432C2}"/>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16B71026-7054-4BDC-9D75-F75F79C56F5E}"/>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950A53CB-7CE1-4921-BE5E-7B37276385EF}"/>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EF26BDD3-399E-43C7-A1FA-2E8FF96F9BA6}"/>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F7A02F22-0599-47A5-9283-EE439011FAAA}"/>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A8EDD5B-87AE-4718-A161-D13FFE0EFE4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D9F4C91-DDC4-489A-B585-10963CD7C36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51E68FF-1DF7-43E1-B7FA-C74BC39D82A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2D26636-2458-482C-A42A-EAC953B250A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70BB972-174B-47E9-AB49-82750C4C3E9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159294</xdr:rowOff>
    </xdr:from>
    <xdr:to>
      <xdr:col>24</xdr:col>
      <xdr:colOff>114300</xdr:colOff>
      <xdr:row>42</xdr:row>
      <xdr:rowOff>89444</xdr:rowOff>
    </xdr:to>
    <xdr:sp macro="" textlink="">
      <xdr:nvSpPr>
        <xdr:cNvPr id="74" name="楕円 73">
          <a:extLst>
            <a:ext uri="{FF2B5EF4-FFF2-40B4-BE49-F238E27FC236}">
              <a16:creationId xmlns:a16="http://schemas.microsoft.com/office/drawing/2014/main" id="{76FEC7F4-BCCE-4391-951E-040B4B1F1CEF}"/>
            </a:ext>
          </a:extLst>
        </xdr:cNvPr>
        <xdr:cNvSpPr/>
      </xdr:nvSpPr>
      <xdr:spPr>
        <a:xfrm>
          <a:off x="4584700" y="718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74221</xdr:rowOff>
    </xdr:from>
    <xdr:ext cx="405111" cy="259045"/>
    <xdr:sp macro="" textlink="">
      <xdr:nvSpPr>
        <xdr:cNvPr id="75" name="【道路】&#10;有形固定資産減価償却率該当値テキスト">
          <a:extLst>
            <a:ext uri="{FF2B5EF4-FFF2-40B4-BE49-F238E27FC236}">
              <a16:creationId xmlns:a16="http://schemas.microsoft.com/office/drawing/2014/main" id="{73E0CD32-C020-45E0-A17B-32B038D313D4}"/>
            </a:ext>
          </a:extLst>
        </xdr:cNvPr>
        <xdr:cNvSpPr txBox="1"/>
      </xdr:nvSpPr>
      <xdr:spPr>
        <a:xfrm>
          <a:off x="4673600" y="7103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152763</xdr:rowOff>
    </xdr:from>
    <xdr:to>
      <xdr:col>20</xdr:col>
      <xdr:colOff>38100</xdr:colOff>
      <xdr:row>42</xdr:row>
      <xdr:rowOff>82913</xdr:rowOff>
    </xdr:to>
    <xdr:sp macro="" textlink="">
      <xdr:nvSpPr>
        <xdr:cNvPr id="76" name="楕円 75">
          <a:extLst>
            <a:ext uri="{FF2B5EF4-FFF2-40B4-BE49-F238E27FC236}">
              <a16:creationId xmlns:a16="http://schemas.microsoft.com/office/drawing/2014/main" id="{29B664A3-0EC0-4717-BF24-3D8CF96F9E07}"/>
            </a:ext>
          </a:extLst>
        </xdr:cNvPr>
        <xdr:cNvSpPr/>
      </xdr:nvSpPr>
      <xdr:spPr>
        <a:xfrm>
          <a:off x="3746500" y="71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32113</xdr:rowOff>
    </xdr:from>
    <xdr:to>
      <xdr:col>24</xdr:col>
      <xdr:colOff>63500</xdr:colOff>
      <xdr:row>42</xdr:row>
      <xdr:rowOff>38644</xdr:rowOff>
    </xdr:to>
    <xdr:cxnSp macro="">
      <xdr:nvCxnSpPr>
        <xdr:cNvPr id="77" name="直線コネクタ 76">
          <a:extLst>
            <a:ext uri="{FF2B5EF4-FFF2-40B4-BE49-F238E27FC236}">
              <a16:creationId xmlns:a16="http://schemas.microsoft.com/office/drawing/2014/main" id="{6CA9E5D3-59BF-4690-A7C0-686FC33EAF63}"/>
            </a:ext>
          </a:extLst>
        </xdr:cNvPr>
        <xdr:cNvCxnSpPr/>
      </xdr:nvCxnSpPr>
      <xdr:spPr>
        <a:xfrm>
          <a:off x="3797300" y="723301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13970</xdr:rowOff>
    </xdr:from>
    <xdr:to>
      <xdr:col>15</xdr:col>
      <xdr:colOff>101600</xdr:colOff>
      <xdr:row>42</xdr:row>
      <xdr:rowOff>115570</xdr:rowOff>
    </xdr:to>
    <xdr:sp macro="" textlink="">
      <xdr:nvSpPr>
        <xdr:cNvPr id="78" name="楕円 77">
          <a:extLst>
            <a:ext uri="{FF2B5EF4-FFF2-40B4-BE49-F238E27FC236}">
              <a16:creationId xmlns:a16="http://schemas.microsoft.com/office/drawing/2014/main" id="{3B61EFFB-0A07-43B4-B09F-739795522A72}"/>
            </a:ext>
          </a:extLst>
        </xdr:cNvPr>
        <xdr:cNvSpPr/>
      </xdr:nvSpPr>
      <xdr:spPr>
        <a:xfrm>
          <a:off x="28575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32113</xdr:rowOff>
    </xdr:from>
    <xdr:to>
      <xdr:col>19</xdr:col>
      <xdr:colOff>177800</xdr:colOff>
      <xdr:row>42</xdr:row>
      <xdr:rowOff>64770</xdr:rowOff>
    </xdr:to>
    <xdr:cxnSp macro="">
      <xdr:nvCxnSpPr>
        <xdr:cNvPr id="79" name="直線コネクタ 78">
          <a:extLst>
            <a:ext uri="{FF2B5EF4-FFF2-40B4-BE49-F238E27FC236}">
              <a16:creationId xmlns:a16="http://schemas.microsoft.com/office/drawing/2014/main" id="{4F7D4C9D-0643-4233-A691-45694CDE2A69}"/>
            </a:ext>
          </a:extLst>
        </xdr:cNvPr>
        <xdr:cNvCxnSpPr/>
      </xdr:nvCxnSpPr>
      <xdr:spPr>
        <a:xfrm flipV="1">
          <a:off x="2908300" y="72330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13970</xdr:rowOff>
    </xdr:from>
    <xdr:to>
      <xdr:col>10</xdr:col>
      <xdr:colOff>165100</xdr:colOff>
      <xdr:row>42</xdr:row>
      <xdr:rowOff>115570</xdr:rowOff>
    </xdr:to>
    <xdr:sp macro="" textlink="">
      <xdr:nvSpPr>
        <xdr:cNvPr id="80" name="楕円 79">
          <a:extLst>
            <a:ext uri="{FF2B5EF4-FFF2-40B4-BE49-F238E27FC236}">
              <a16:creationId xmlns:a16="http://schemas.microsoft.com/office/drawing/2014/main" id="{1CB54FCA-7D4A-4E45-8A5A-25CA280A945E}"/>
            </a:ext>
          </a:extLst>
        </xdr:cNvPr>
        <xdr:cNvSpPr/>
      </xdr:nvSpPr>
      <xdr:spPr>
        <a:xfrm>
          <a:off x="19685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64770</xdr:rowOff>
    </xdr:from>
    <xdr:to>
      <xdr:col>15</xdr:col>
      <xdr:colOff>50800</xdr:colOff>
      <xdr:row>42</xdr:row>
      <xdr:rowOff>64770</xdr:rowOff>
    </xdr:to>
    <xdr:cxnSp macro="">
      <xdr:nvCxnSpPr>
        <xdr:cNvPr id="81" name="直線コネクタ 80">
          <a:extLst>
            <a:ext uri="{FF2B5EF4-FFF2-40B4-BE49-F238E27FC236}">
              <a16:creationId xmlns:a16="http://schemas.microsoft.com/office/drawing/2014/main" id="{E6245226-2444-4FB0-BC10-F1EBEE8BB35F}"/>
            </a:ext>
          </a:extLst>
        </xdr:cNvPr>
        <xdr:cNvCxnSpPr/>
      </xdr:nvCxnSpPr>
      <xdr:spPr>
        <a:xfrm>
          <a:off x="2019300" y="72656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13970</xdr:rowOff>
    </xdr:from>
    <xdr:to>
      <xdr:col>6</xdr:col>
      <xdr:colOff>38100</xdr:colOff>
      <xdr:row>42</xdr:row>
      <xdr:rowOff>115570</xdr:rowOff>
    </xdr:to>
    <xdr:sp macro="" textlink="">
      <xdr:nvSpPr>
        <xdr:cNvPr id="82" name="楕円 81">
          <a:extLst>
            <a:ext uri="{FF2B5EF4-FFF2-40B4-BE49-F238E27FC236}">
              <a16:creationId xmlns:a16="http://schemas.microsoft.com/office/drawing/2014/main" id="{7F6B1BF9-1629-4B85-B411-24B7408D9DE1}"/>
            </a:ext>
          </a:extLst>
        </xdr:cNvPr>
        <xdr:cNvSpPr/>
      </xdr:nvSpPr>
      <xdr:spPr>
        <a:xfrm>
          <a:off x="10795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64770</xdr:rowOff>
    </xdr:from>
    <xdr:to>
      <xdr:col>10</xdr:col>
      <xdr:colOff>114300</xdr:colOff>
      <xdr:row>42</xdr:row>
      <xdr:rowOff>64770</xdr:rowOff>
    </xdr:to>
    <xdr:cxnSp macro="">
      <xdr:nvCxnSpPr>
        <xdr:cNvPr id="83" name="直線コネクタ 82">
          <a:extLst>
            <a:ext uri="{FF2B5EF4-FFF2-40B4-BE49-F238E27FC236}">
              <a16:creationId xmlns:a16="http://schemas.microsoft.com/office/drawing/2014/main" id="{3D101BC5-DDAF-4E0A-BF52-F80FA90E3916}"/>
            </a:ext>
          </a:extLst>
        </xdr:cNvPr>
        <xdr:cNvCxnSpPr/>
      </xdr:nvCxnSpPr>
      <xdr:spPr>
        <a:xfrm>
          <a:off x="1130300" y="72656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A20202D8-29DF-498C-9C92-0D2E48297DD0}"/>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1CA069D4-EDA0-48A4-B30F-42D27C662A87}"/>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CC16E8C9-7065-41C0-99CC-6A1AED8CFE7A}"/>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4FA43C0F-55B3-4593-A3E7-A0BEF6016740}"/>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74040</xdr:rowOff>
    </xdr:from>
    <xdr:ext cx="405111" cy="259045"/>
    <xdr:sp macro="" textlink="">
      <xdr:nvSpPr>
        <xdr:cNvPr id="88" name="n_1mainValue【道路】&#10;有形固定資産減価償却率">
          <a:extLst>
            <a:ext uri="{FF2B5EF4-FFF2-40B4-BE49-F238E27FC236}">
              <a16:creationId xmlns:a16="http://schemas.microsoft.com/office/drawing/2014/main" id="{D88E4ACC-F884-46CE-A19E-E42165EA71BE}"/>
            </a:ext>
          </a:extLst>
        </xdr:cNvPr>
        <xdr:cNvSpPr txBox="1"/>
      </xdr:nvSpPr>
      <xdr:spPr>
        <a:xfrm>
          <a:off x="3582044" y="727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106697</xdr:rowOff>
    </xdr:from>
    <xdr:ext cx="405111" cy="259045"/>
    <xdr:sp macro="" textlink="">
      <xdr:nvSpPr>
        <xdr:cNvPr id="89" name="n_2mainValue【道路】&#10;有形固定資産減価償却率">
          <a:extLst>
            <a:ext uri="{FF2B5EF4-FFF2-40B4-BE49-F238E27FC236}">
              <a16:creationId xmlns:a16="http://schemas.microsoft.com/office/drawing/2014/main" id="{6DC96AED-073E-4867-A3E0-EE3773C97C52}"/>
            </a:ext>
          </a:extLst>
        </xdr:cNvPr>
        <xdr:cNvSpPr txBox="1"/>
      </xdr:nvSpPr>
      <xdr:spPr>
        <a:xfrm>
          <a:off x="2705744" y="730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106697</xdr:rowOff>
    </xdr:from>
    <xdr:ext cx="405111" cy="259045"/>
    <xdr:sp macro="" textlink="">
      <xdr:nvSpPr>
        <xdr:cNvPr id="90" name="n_3mainValue【道路】&#10;有形固定資産減価償却率">
          <a:extLst>
            <a:ext uri="{FF2B5EF4-FFF2-40B4-BE49-F238E27FC236}">
              <a16:creationId xmlns:a16="http://schemas.microsoft.com/office/drawing/2014/main" id="{50E28351-C2AA-447D-A733-E699543BBB8D}"/>
            </a:ext>
          </a:extLst>
        </xdr:cNvPr>
        <xdr:cNvSpPr txBox="1"/>
      </xdr:nvSpPr>
      <xdr:spPr>
        <a:xfrm>
          <a:off x="1816744" y="730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106697</xdr:rowOff>
    </xdr:from>
    <xdr:ext cx="405111" cy="259045"/>
    <xdr:sp macro="" textlink="">
      <xdr:nvSpPr>
        <xdr:cNvPr id="91" name="n_4mainValue【道路】&#10;有形固定資産減価償却率">
          <a:extLst>
            <a:ext uri="{FF2B5EF4-FFF2-40B4-BE49-F238E27FC236}">
              <a16:creationId xmlns:a16="http://schemas.microsoft.com/office/drawing/2014/main" id="{CCA71534-B839-4685-8BB0-43CA9CC7772E}"/>
            </a:ext>
          </a:extLst>
        </xdr:cNvPr>
        <xdr:cNvSpPr txBox="1"/>
      </xdr:nvSpPr>
      <xdr:spPr>
        <a:xfrm>
          <a:off x="927744" y="730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7D6A992-CBE0-46DF-A4FC-218AE4C506E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6BBE06B-1CBA-46B4-B428-05D50F2AAA9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16D60BE-F9C4-4E57-8FF2-059B77CEE6C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B7988EC-F8A8-43F7-AE3A-1410A4C2899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46DFAD3-EF80-41B6-AD98-1CBEB941224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957EC6E-5F85-4EDF-B9D2-A310BABC204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9C23CEE-8F8C-4A79-8A99-A5E29FE6F89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DAE1696-36CE-45CA-B790-AC2F9A0BB96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464A9602-0626-4717-B8BB-500F3972A3C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4131D25-882E-4852-BAAC-41C89ACD9C8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6587C94-F223-49DD-9CC8-894D055A470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DA5EB8E-29A6-43AA-B108-0B6C9A4E4C9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5EC206D-B061-427F-881A-02EE31243FD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26E75D61-D11B-4AD0-9136-15BEFE5E3194}"/>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7CD6BC2-EB18-44FE-B2AB-65C9C89C5D71}"/>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37F20D45-9659-419E-A078-65DD166926BD}"/>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905F3E8-16F1-4CEF-8767-3F9C82E317A6}"/>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1D05F148-1B06-4F04-B57A-0F581D04267E}"/>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033FEE5-FF59-49AB-A6A2-B33E75827C0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5C9C69AE-EDDA-435E-84C7-679A9101E6F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C48DD9B2-3B6A-4C79-83CD-FF2170C25E1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D2842F5B-2B37-4D4A-9F12-9FB5A5E5F904}"/>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EF1254D5-4CAF-44B5-8F37-F8669B578632}"/>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420FE5AF-B48A-4895-A7FE-CF85EA6519AA}"/>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E42DC908-B378-4CD6-9874-2D0A9CCA826C}"/>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930F01A-7278-45D3-B223-50DFAD31CF39}"/>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7B33579A-8A46-4849-A979-31F53BEC0678}"/>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143D9562-08B9-4315-A410-78CC094AC80C}"/>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E938BF6F-5D91-4FFB-95F1-6BA538D7D482}"/>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63672845-7B96-4455-A2BA-6719B0D6B806}"/>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A3343225-E5EF-4D39-A227-B71733A49D6C}"/>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986216E8-964A-4E0D-8339-875177BAD40A}"/>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422DBB7-1784-4831-803A-A2FC842B625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43F26FD-1979-4B2E-A237-1050532EA90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7BBF29A-A90C-4F51-AC1C-213D0AD01FB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10521AB-0E98-408A-A681-D9CA14D8552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C62A347-4EC7-4F2A-A964-876DDBBEEE3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168246</xdr:rowOff>
    </xdr:from>
    <xdr:to>
      <xdr:col>55</xdr:col>
      <xdr:colOff>50800</xdr:colOff>
      <xdr:row>41</xdr:row>
      <xdr:rowOff>98396</xdr:rowOff>
    </xdr:to>
    <xdr:sp macro="" textlink="">
      <xdr:nvSpPr>
        <xdr:cNvPr id="129" name="楕円 128">
          <a:extLst>
            <a:ext uri="{FF2B5EF4-FFF2-40B4-BE49-F238E27FC236}">
              <a16:creationId xmlns:a16="http://schemas.microsoft.com/office/drawing/2014/main" id="{3C4AADA7-9EED-49DF-B550-C0E265F073D7}"/>
            </a:ext>
          </a:extLst>
        </xdr:cNvPr>
        <xdr:cNvSpPr/>
      </xdr:nvSpPr>
      <xdr:spPr>
        <a:xfrm>
          <a:off x="10426700" y="702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83173</xdr:rowOff>
    </xdr:from>
    <xdr:ext cx="534377" cy="259045"/>
    <xdr:sp macro="" textlink="">
      <xdr:nvSpPr>
        <xdr:cNvPr id="130" name="【道路】&#10;一人当たり延長該当値テキスト">
          <a:extLst>
            <a:ext uri="{FF2B5EF4-FFF2-40B4-BE49-F238E27FC236}">
              <a16:creationId xmlns:a16="http://schemas.microsoft.com/office/drawing/2014/main" id="{058F612D-125F-4139-BCC3-C34CB42B769F}"/>
            </a:ext>
          </a:extLst>
        </xdr:cNvPr>
        <xdr:cNvSpPr txBox="1"/>
      </xdr:nvSpPr>
      <xdr:spPr>
        <a:xfrm>
          <a:off x="10515600" y="694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170975</xdr:rowOff>
    </xdr:from>
    <xdr:to>
      <xdr:col>50</xdr:col>
      <xdr:colOff>165100</xdr:colOff>
      <xdr:row>41</xdr:row>
      <xdr:rowOff>101125</xdr:rowOff>
    </xdr:to>
    <xdr:sp macro="" textlink="">
      <xdr:nvSpPr>
        <xdr:cNvPr id="131" name="楕円 130">
          <a:extLst>
            <a:ext uri="{FF2B5EF4-FFF2-40B4-BE49-F238E27FC236}">
              <a16:creationId xmlns:a16="http://schemas.microsoft.com/office/drawing/2014/main" id="{8BF3B640-4F2D-454F-A8D5-339081D4638D}"/>
            </a:ext>
          </a:extLst>
        </xdr:cNvPr>
        <xdr:cNvSpPr/>
      </xdr:nvSpPr>
      <xdr:spPr>
        <a:xfrm>
          <a:off x="9588500" y="702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47596</xdr:rowOff>
    </xdr:from>
    <xdr:to>
      <xdr:col>55</xdr:col>
      <xdr:colOff>0</xdr:colOff>
      <xdr:row>41</xdr:row>
      <xdr:rowOff>50325</xdr:rowOff>
    </xdr:to>
    <xdr:cxnSp macro="">
      <xdr:nvCxnSpPr>
        <xdr:cNvPr id="132" name="直線コネクタ 131">
          <a:extLst>
            <a:ext uri="{FF2B5EF4-FFF2-40B4-BE49-F238E27FC236}">
              <a16:creationId xmlns:a16="http://schemas.microsoft.com/office/drawing/2014/main" id="{07ED244D-5C92-43CD-A68E-9A336E792395}"/>
            </a:ext>
          </a:extLst>
        </xdr:cNvPr>
        <xdr:cNvCxnSpPr/>
      </xdr:nvCxnSpPr>
      <xdr:spPr>
        <a:xfrm flipV="1">
          <a:off x="9639300" y="7077046"/>
          <a:ext cx="838200" cy="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1557</xdr:rowOff>
    </xdr:from>
    <xdr:to>
      <xdr:col>46</xdr:col>
      <xdr:colOff>38100</xdr:colOff>
      <xdr:row>41</xdr:row>
      <xdr:rowOff>103157</xdr:rowOff>
    </xdr:to>
    <xdr:sp macro="" textlink="">
      <xdr:nvSpPr>
        <xdr:cNvPr id="133" name="楕円 132">
          <a:extLst>
            <a:ext uri="{FF2B5EF4-FFF2-40B4-BE49-F238E27FC236}">
              <a16:creationId xmlns:a16="http://schemas.microsoft.com/office/drawing/2014/main" id="{372D9555-2E56-49FD-B118-E0ECCFB1E803}"/>
            </a:ext>
          </a:extLst>
        </xdr:cNvPr>
        <xdr:cNvSpPr/>
      </xdr:nvSpPr>
      <xdr:spPr>
        <a:xfrm>
          <a:off x="8699500" y="703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50325</xdr:rowOff>
    </xdr:from>
    <xdr:to>
      <xdr:col>50</xdr:col>
      <xdr:colOff>114300</xdr:colOff>
      <xdr:row>41</xdr:row>
      <xdr:rowOff>52357</xdr:rowOff>
    </xdr:to>
    <xdr:cxnSp macro="">
      <xdr:nvCxnSpPr>
        <xdr:cNvPr id="134" name="直線コネクタ 133">
          <a:extLst>
            <a:ext uri="{FF2B5EF4-FFF2-40B4-BE49-F238E27FC236}">
              <a16:creationId xmlns:a16="http://schemas.microsoft.com/office/drawing/2014/main" id="{656559D0-287D-4C04-B08A-29EE72E70EDB}"/>
            </a:ext>
          </a:extLst>
        </xdr:cNvPr>
        <xdr:cNvCxnSpPr/>
      </xdr:nvCxnSpPr>
      <xdr:spPr>
        <a:xfrm flipV="1">
          <a:off x="8750300" y="7079775"/>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2177</xdr:rowOff>
    </xdr:from>
    <xdr:to>
      <xdr:col>41</xdr:col>
      <xdr:colOff>101600</xdr:colOff>
      <xdr:row>41</xdr:row>
      <xdr:rowOff>103777</xdr:rowOff>
    </xdr:to>
    <xdr:sp macro="" textlink="">
      <xdr:nvSpPr>
        <xdr:cNvPr id="135" name="楕円 134">
          <a:extLst>
            <a:ext uri="{FF2B5EF4-FFF2-40B4-BE49-F238E27FC236}">
              <a16:creationId xmlns:a16="http://schemas.microsoft.com/office/drawing/2014/main" id="{686A62EB-B279-4A1E-AA3E-2F6AA01C68D7}"/>
            </a:ext>
          </a:extLst>
        </xdr:cNvPr>
        <xdr:cNvSpPr/>
      </xdr:nvSpPr>
      <xdr:spPr>
        <a:xfrm>
          <a:off x="7810500" y="703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52357</xdr:rowOff>
    </xdr:from>
    <xdr:to>
      <xdr:col>45</xdr:col>
      <xdr:colOff>177800</xdr:colOff>
      <xdr:row>41</xdr:row>
      <xdr:rowOff>52977</xdr:rowOff>
    </xdr:to>
    <xdr:cxnSp macro="">
      <xdr:nvCxnSpPr>
        <xdr:cNvPr id="136" name="直線コネクタ 135">
          <a:extLst>
            <a:ext uri="{FF2B5EF4-FFF2-40B4-BE49-F238E27FC236}">
              <a16:creationId xmlns:a16="http://schemas.microsoft.com/office/drawing/2014/main" id="{71AE4189-AD58-4065-AF21-0089A773B349}"/>
            </a:ext>
          </a:extLst>
        </xdr:cNvPr>
        <xdr:cNvCxnSpPr/>
      </xdr:nvCxnSpPr>
      <xdr:spPr>
        <a:xfrm flipV="1">
          <a:off x="7861300" y="7081807"/>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3224</xdr:rowOff>
    </xdr:from>
    <xdr:to>
      <xdr:col>36</xdr:col>
      <xdr:colOff>165100</xdr:colOff>
      <xdr:row>41</xdr:row>
      <xdr:rowOff>104824</xdr:rowOff>
    </xdr:to>
    <xdr:sp macro="" textlink="">
      <xdr:nvSpPr>
        <xdr:cNvPr id="137" name="楕円 136">
          <a:extLst>
            <a:ext uri="{FF2B5EF4-FFF2-40B4-BE49-F238E27FC236}">
              <a16:creationId xmlns:a16="http://schemas.microsoft.com/office/drawing/2014/main" id="{229E6D65-6920-476F-9999-458716562F3F}"/>
            </a:ext>
          </a:extLst>
        </xdr:cNvPr>
        <xdr:cNvSpPr/>
      </xdr:nvSpPr>
      <xdr:spPr>
        <a:xfrm>
          <a:off x="6921500" y="703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52977</xdr:rowOff>
    </xdr:from>
    <xdr:to>
      <xdr:col>41</xdr:col>
      <xdr:colOff>50800</xdr:colOff>
      <xdr:row>41</xdr:row>
      <xdr:rowOff>54024</xdr:rowOff>
    </xdr:to>
    <xdr:cxnSp macro="">
      <xdr:nvCxnSpPr>
        <xdr:cNvPr id="138" name="直線コネクタ 137">
          <a:extLst>
            <a:ext uri="{FF2B5EF4-FFF2-40B4-BE49-F238E27FC236}">
              <a16:creationId xmlns:a16="http://schemas.microsoft.com/office/drawing/2014/main" id="{2E8E5D90-B282-4363-9C72-5428DA0B0D18}"/>
            </a:ext>
          </a:extLst>
        </xdr:cNvPr>
        <xdr:cNvCxnSpPr/>
      </xdr:nvCxnSpPr>
      <xdr:spPr>
        <a:xfrm flipV="1">
          <a:off x="6972300" y="7082427"/>
          <a:ext cx="889000" cy="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6864BF3F-D16F-4B8A-819B-5A01E50EEE29}"/>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0D47815F-209F-4DE0-97B5-41DD7B625CC7}"/>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3E675F99-FE13-42A4-8B59-B252FA69FC64}"/>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8282E1B5-8D45-472F-9EDE-746A316BAF05}"/>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92252</xdr:rowOff>
    </xdr:from>
    <xdr:ext cx="534377" cy="259045"/>
    <xdr:sp macro="" textlink="">
      <xdr:nvSpPr>
        <xdr:cNvPr id="143" name="n_1mainValue【道路】&#10;一人当たり延長">
          <a:extLst>
            <a:ext uri="{FF2B5EF4-FFF2-40B4-BE49-F238E27FC236}">
              <a16:creationId xmlns:a16="http://schemas.microsoft.com/office/drawing/2014/main" id="{4B14CD79-BE32-4FA4-BBCC-BABF3FFEC911}"/>
            </a:ext>
          </a:extLst>
        </xdr:cNvPr>
        <xdr:cNvSpPr txBox="1"/>
      </xdr:nvSpPr>
      <xdr:spPr>
        <a:xfrm>
          <a:off x="9359411" y="712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94284</xdr:rowOff>
    </xdr:from>
    <xdr:ext cx="534377" cy="259045"/>
    <xdr:sp macro="" textlink="">
      <xdr:nvSpPr>
        <xdr:cNvPr id="144" name="n_2mainValue【道路】&#10;一人当たり延長">
          <a:extLst>
            <a:ext uri="{FF2B5EF4-FFF2-40B4-BE49-F238E27FC236}">
              <a16:creationId xmlns:a16="http://schemas.microsoft.com/office/drawing/2014/main" id="{EAEB7F78-5BAC-4E77-BC6B-999B504FB9FE}"/>
            </a:ext>
          </a:extLst>
        </xdr:cNvPr>
        <xdr:cNvSpPr txBox="1"/>
      </xdr:nvSpPr>
      <xdr:spPr>
        <a:xfrm>
          <a:off x="8483111" y="712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94904</xdr:rowOff>
    </xdr:from>
    <xdr:ext cx="534377" cy="259045"/>
    <xdr:sp macro="" textlink="">
      <xdr:nvSpPr>
        <xdr:cNvPr id="145" name="n_3mainValue【道路】&#10;一人当たり延長">
          <a:extLst>
            <a:ext uri="{FF2B5EF4-FFF2-40B4-BE49-F238E27FC236}">
              <a16:creationId xmlns:a16="http://schemas.microsoft.com/office/drawing/2014/main" id="{8FEE814A-6D0E-49F8-9F1A-343C8229C32C}"/>
            </a:ext>
          </a:extLst>
        </xdr:cNvPr>
        <xdr:cNvSpPr txBox="1"/>
      </xdr:nvSpPr>
      <xdr:spPr>
        <a:xfrm>
          <a:off x="7594111" y="7124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95951</xdr:rowOff>
    </xdr:from>
    <xdr:ext cx="534377" cy="259045"/>
    <xdr:sp macro="" textlink="">
      <xdr:nvSpPr>
        <xdr:cNvPr id="146" name="n_4mainValue【道路】&#10;一人当たり延長">
          <a:extLst>
            <a:ext uri="{FF2B5EF4-FFF2-40B4-BE49-F238E27FC236}">
              <a16:creationId xmlns:a16="http://schemas.microsoft.com/office/drawing/2014/main" id="{C88B6F2B-A31B-434B-B46C-EF5CFBF06C53}"/>
            </a:ext>
          </a:extLst>
        </xdr:cNvPr>
        <xdr:cNvSpPr txBox="1"/>
      </xdr:nvSpPr>
      <xdr:spPr>
        <a:xfrm>
          <a:off x="6705111" y="712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0ED84D4-CDE4-4988-BDBF-EA5E7CBE39D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4D62934-4AFA-4DB3-A901-31E511B5FEE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2B5A2E7-0764-43F4-BB08-7E7CC433502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24190E0-6E21-4953-A114-B0AF30E0D48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86FEC4D-5172-4B63-8FAD-96D25F58A78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47D506A-A9AD-466D-ADA9-E0F9E67A5CB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684DE75-CE99-4C99-A0A4-301C4A85E05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D0FA131-1A82-429F-82A4-5AD2D987DCC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07A1BAE-D529-4B41-800A-4D586743C53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9981DBE-66DA-499C-BE20-0BEF6216AE3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3A375E0-FE25-4ED7-96DE-E6D75711B0A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396B2EDE-2ADB-44E6-9015-6DA7DAEA9B9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9B286142-2C68-4D7D-AE50-2DF2DD9AA47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5E1D6265-6631-41F9-8D30-D0F4EE02516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A903FAD2-F1C4-46E5-8DD8-8C552B96CFE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C0F0455B-DD57-4531-A855-3E1FA20D97D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866A629F-AD3B-440E-BCCF-07FF3AB8E51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7EB86A88-B06C-4124-9EDB-DF59C50F9CF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C4A43DBE-4982-4875-A10A-B6B1E3673F5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5F329303-5D16-4B5B-A0FE-B62164A77E4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7E833BC8-D810-4D6B-B695-F096625ECB7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43198E94-3C4A-45F1-97CD-9B65E3CC61A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BDBBCD19-48F9-4BB4-ACC6-07986A04404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45A1861-8717-4615-8238-E82993D2247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72FFD29-195C-4C83-B619-5BE220279AE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8A1470AC-6B6F-4AA4-B42D-AA23B3335085}"/>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6A6D1DF3-68A0-4201-B2F1-B8394B089B9E}"/>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E74F01B7-462E-4E48-96C6-B2148BAD54EA}"/>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70C54046-31A0-4FBC-9BE3-428F284F9D57}"/>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F3DC78E-4C87-4C4E-8FB4-8D691B9D0886}"/>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80B3A36B-78D3-4923-9D5C-D04A40EBCAA1}"/>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498918FD-E83A-4F88-B08E-9392E31D272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9EC50C1D-A119-43C4-8AA1-8F6BD357FF5F}"/>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2D5F7CD0-2BD0-4231-8D89-DF143EC617E8}"/>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E4E89384-19E7-497E-8EDE-0845F91D3F32}"/>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E2F4ED62-FD64-48ED-9214-D37201912458}"/>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BB97C7E-588F-4FC8-9434-5995796FB82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01E17EB-5F36-43C4-A130-2B23A741B98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AC9EB1F-CD4B-4E0B-A401-6A748CCFE87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0F38CA9-105F-4405-B3D6-D7B566E6752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63E5A2A-497D-4D03-80F6-530B9DDC729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56969</xdr:rowOff>
    </xdr:from>
    <xdr:to>
      <xdr:col>24</xdr:col>
      <xdr:colOff>114300</xdr:colOff>
      <xdr:row>61</xdr:row>
      <xdr:rowOff>158569</xdr:rowOff>
    </xdr:to>
    <xdr:sp macro="" textlink="">
      <xdr:nvSpPr>
        <xdr:cNvPr id="188" name="楕円 187">
          <a:extLst>
            <a:ext uri="{FF2B5EF4-FFF2-40B4-BE49-F238E27FC236}">
              <a16:creationId xmlns:a16="http://schemas.microsoft.com/office/drawing/2014/main" id="{013A04A8-0A1E-4EC8-A122-E3E4A09172E8}"/>
            </a:ext>
          </a:extLst>
        </xdr:cNvPr>
        <xdr:cNvSpPr/>
      </xdr:nvSpPr>
      <xdr:spPr>
        <a:xfrm>
          <a:off x="4584700" y="1051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35396</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4A0E36A-46AC-446D-AD2D-E84489E48C88}"/>
            </a:ext>
          </a:extLst>
        </xdr:cNvPr>
        <xdr:cNvSpPr txBox="1"/>
      </xdr:nvSpPr>
      <xdr:spPr>
        <a:xfrm>
          <a:off x="4673600"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37374</xdr:rowOff>
    </xdr:from>
    <xdr:to>
      <xdr:col>20</xdr:col>
      <xdr:colOff>38100</xdr:colOff>
      <xdr:row>61</xdr:row>
      <xdr:rowOff>138974</xdr:rowOff>
    </xdr:to>
    <xdr:sp macro="" textlink="">
      <xdr:nvSpPr>
        <xdr:cNvPr id="190" name="楕円 189">
          <a:extLst>
            <a:ext uri="{FF2B5EF4-FFF2-40B4-BE49-F238E27FC236}">
              <a16:creationId xmlns:a16="http://schemas.microsoft.com/office/drawing/2014/main" id="{0808CA3B-E284-44E8-B45C-4FFF6444720D}"/>
            </a:ext>
          </a:extLst>
        </xdr:cNvPr>
        <xdr:cNvSpPr/>
      </xdr:nvSpPr>
      <xdr:spPr>
        <a:xfrm>
          <a:off x="3746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88174</xdr:rowOff>
    </xdr:from>
    <xdr:to>
      <xdr:col>24</xdr:col>
      <xdr:colOff>63500</xdr:colOff>
      <xdr:row>61</xdr:row>
      <xdr:rowOff>107769</xdr:rowOff>
    </xdr:to>
    <xdr:cxnSp macro="">
      <xdr:nvCxnSpPr>
        <xdr:cNvPr id="191" name="直線コネクタ 190">
          <a:extLst>
            <a:ext uri="{FF2B5EF4-FFF2-40B4-BE49-F238E27FC236}">
              <a16:creationId xmlns:a16="http://schemas.microsoft.com/office/drawing/2014/main" id="{21951509-E4E7-42C0-985F-229F189C0384}"/>
            </a:ext>
          </a:extLst>
        </xdr:cNvPr>
        <xdr:cNvCxnSpPr/>
      </xdr:nvCxnSpPr>
      <xdr:spPr>
        <a:xfrm>
          <a:off x="3797300" y="10546624"/>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164737</xdr:rowOff>
    </xdr:from>
    <xdr:to>
      <xdr:col>15</xdr:col>
      <xdr:colOff>101600</xdr:colOff>
      <xdr:row>62</xdr:row>
      <xdr:rowOff>94887</xdr:rowOff>
    </xdr:to>
    <xdr:sp macro="" textlink="">
      <xdr:nvSpPr>
        <xdr:cNvPr id="192" name="楕円 191">
          <a:extLst>
            <a:ext uri="{FF2B5EF4-FFF2-40B4-BE49-F238E27FC236}">
              <a16:creationId xmlns:a16="http://schemas.microsoft.com/office/drawing/2014/main" id="{AF349ED2-8E94-4650-B4A4-31F023153F56}"/>
            </a:ext>
          </a:extLst>
        </xdr:cNvPr>
        <xdr:cNvSpPr/>
      </xdr:nvSpPr>
      <xdr:spPr>
        <a:xfrm>
          <a:off x="2857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88174</xdr:rowOff>
    </xdr:from>
    <xdr:to>
      <xdr:col>19</xdr:col>
      <xdr:colOff>177800</xdr:colOff>
      <xdr:row>62</xdr:row>
      <xdr:rowOff>44087</xdr:rowOff>
    </xdr:to>
    <xdr:cxnSp macro="">
      <xdr:nvCxnSpPr>
        <xdr:cNvPr id="193" name="直線コネクタ 192">
          <a:extLst>
            <a:ext uri="{FF2B5EF4-FFF2-40B4-BE49-F238E27FC236}">
              <a16:creationId xmlns:a16="http://schemas.microsoft.com/office/drawing/2014/main" id="{B8856239-C71A-4311-95C9-A77E5889D2D2}"/>
            </a:ext>
          </a:extLst>
        </xdr:cNvPr>
        <xdr:cNvCxnSpPr/>
      </xdr:nvCxnSpPr>
      <xdr:spPr>
        <a:xfrm flipV="1">
          <a:off x="2908300" y="10546624"/>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158206</xdr:rowOff>
    </xdr:from>
    <xdr:to>
      <xdr:col>10</xdr:col>
      <xdr:colOff>165100</xdr:colOff>
      <xdr:row>59</xdr:row>
      <xdr:rowOff>88356</xdr:rowOff>
    </xdr:to>
    <xdr:sp macro="" textlink="">
      <xdr:nvSpPr>
        <xdr:cNvPr id="194" name="楕円 193">
          <a:extLst>
            <a:ext uri="{FF2B5EF4-FFF2-40B4-BE49-F238E27FC236}">
              <a16:creationId xmlns:a16="http://schemas.microsoft.com/office/drawing/2014/main" id="{2BC8379A-652F-4A2B-B604-F2BA2A7BB12E}"/>
            </a:ext>
          </a:extLst>
        </xdr:cNvPr>
        <xdr:cNvSpPr/>
      </xdr:nvSpPr>
      <xdr:spPr>
        <a:xfrm>
          <a:off x="196850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37556</xdr:rowOff>
    </xdr:from>
    <xdr:to>
      <xdr:col>15</xdr:col>
      <xdr:colOff>50800</xdr:colOff>
      <xdr:row>62</xdr:row>
      <xdr:rowOff>44087</xdr:rowOff>
    </xdr:to>
    <xdr:cxnSp macro="">
      <xdr:nvCxnSpPr>
        <xdr:cNvPr id="195" name="直線コネクタ 194">
          <a:extLst>
            <a:ext uri="{FF2B5EF4-FFF2-40B4-BE49-F238E27FC236}">
              <a16:creationId xmlns:a16="http://schemas.microsoft.com/office/drawing/2014/main" id="{BF828748-5755-4085-90BE-B0C1AF158508}"/>
            </a:ext>
          </a:extLst>
        </xdr:cNvPr>
        <xdr:cNvCxnSpPr/>
      </xdr:nvCxnSpPr>
      <xdr:spPr>
        <a:xfrm>
          <a:off x="2019300" y="10153106"/>
          <a:ext cx="889000" cy="52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151674</xdr:rowOff>
    </xdr:from>
    <xdr:to>
      <xdr:col>6</xdr:col>
      <xdr:colOff>38100</xdr:colOff>
      <xdr:row>59</xdr:row>
      <xdr:rowOff>81824</xdr:rowOff>
    </xdr:to>
    <xdr:sp macro="" textlink="">
      <xdr:nvSpPr>
        <xdr:cNvPr id="196" name="楕円 195">
          <a:extLst>
            <a:ext uri="{FF2B5EF4-FFF2-40B4-BE49-F238E27FC236}">
              <a16:creationId xmlns:a16="http://schemas.microsoft.com/office/drawing/2014/main" id="{8B480401-D1E2-4A94-A04B-C42A269563F6}"/>
            </a:ext>
          </a:extLst>
        </xdr:cNvPr>
        <xdr:cNvSpPr/>
      </xdr:nvSpPr>
      <xdr:spPr>
        <a:xfrm>
          <a:off x="1079500" y="100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31024</xdr:rowOff>
    </xdr:from>
    <xdr:to>
      <xdr:col>10</xdr:col>
      <xdr:colOff>114300</xdr:colOff>
      <xdr:row>59</xdr:row>
      <xdr:rowOff>37556</xdr:rowOff>
    </xdr:to>
    <xdr:cxnSp macro="">
      <xdr:nvCxnSpPr>
        <xdr:cNvPr id="197" name="直線コネクタ 196">
          <a:extLst>
            <a:ext uri="{FF2B5EF4-FFF2-40B4-BE49-F238E27FC236}">
              <a16:creationId xmlns:a16="http://schemas.microsoft.com/office/drawing/2014/main" id="{D1DDD32B-6B42-4EDA-AC47-3185E63B74C2}"/>
            </a:ext>
          </a:extLst>
        </xdr:cNvPr>
        <xdr:cNvCxnSpPr/>
      </xdr:nvCxnSpPr>
      <xdr:spPr>
        <a:xfrm>
          <a:off x="1130300" y="101465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47F82CDE-5076-45BE-9358-147BF34DBEED}"/>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D8AD0FF7-0514-49B9-9165-014683AF8D7C}"/>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2CA645E9-4732-48AF-9227-461F1D4F7CDF}"/>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52F83FA-6052-42DD-96BE-2BE11F553275}"/>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130101</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340225DD-D128-4647-8D8F-B8A92FEE314A}"/>
            </a:ext>
          </a:extLst>
        </xdr:cNvPr>
        <xdr:cNvSpPr txBox="1"/>
      </xdr:nvSpPr>
      <xdr:spPr>
        <a:xfrm>
          <a:off x="35820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86014</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4BB8613E-25CF-4316-A704-EA3597A1B372}"/>
            </a:ext>
          </a:extLst>
        </xdr:cNvPr>
        <xdr:cNvSpPr txBox="1"/>
      </xdr:nvSpPr>
      <xdr:spPr>
        <a:xfrm>
          <a:off x="27057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104883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022D33A-325E-4DDF-BE36-D51EF65CC986}"/>
            </a:ext>
          </a:extLst>
        </xdr:cNvPr>
        <xdr:cNvSpPr txBox="1"/>
      </xdr:nvSpPr>
      <xdr:spPr>
        <a:xfrm>
          <a:off x="18167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98351</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CBF589FB-E2CF-4FD7-905C-014DA8ED96B9}"/>
            </a:ext>
          </a:extLst>
        </xdr:cNvPr>
        <xdr:cNvSpPr txBox="1"/>
      </xdr:nvSpPr>
      <xdr:spPr>
        <a:xfrm>
          <a:off x="927744" y="987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E99F414-3793-41EF-B420-2C36CB23789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D6532D8-1035-4044-9D76-77C83101EC3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1043DA75-A04A-4CA7-8C4E-D6D673A1D17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F42DF62-07B8-4577-BD8D-EF59714D61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30E91A9E-84BC-4A27-A30B-DB239933302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D6C343F-FBB0-4D56-BA0B-737604DE435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3C081C5-C429-4BC3-91D3-B11871D7B29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E6B9FBE-B26F-467B-9626-DAD2D7774F3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DCE37FF-5382-468A-ADED-5C4C94E178E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A41180F-E2BC-49C6-8488-53543679B02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D2A457B0-6A01-4B81-BCCD-684B139C498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D167BE1C-106D-47A9-8EDD-82E2F92BD3E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D08863B2-4F37-4D2D-9C06-87276AF4B26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B840A44B-8A95-4153-93D9-B23B79C11B2A}"/>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8BC93C6-4E76-4C07-8990-92BA699852D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133B21DF-32C7-4C50-8A28-3CA3ECE63D7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2C430C5F-E654-4DAA-9ED5-86740EB4E40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C2386D05-83CA-4888-A21F-208A4CA1FB0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2B0D61DB-740F-4997-8501-381A11D9B15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9CECCA64-9D9C-4DD7-AF6F-492182FA4CF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1811C767-1787-4694-A11F-7B8BE24C1DA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6F236352-4B4C-4E42-984C-EA7C3E5B3638}"/>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E385A21-547D-4803-A896-5DA95DF630F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F7D04501-60BC-4A46-AF39-1F7C6F244D94}"/>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5BF9A41-2F80-4EAA-9A96-B6527B2441BA}"/>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BDC37104-DC43-4AD1-98E0-64A78432FAB3}"/>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A464B753-DAE3-4AD9-8732-CD55386D25E3}"/>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CA07D22A-BBBF-4A20-A950-7A490E925D28}"/>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874C5DA7-AD8F-4FFA-9CA4-0750F4B30831}"/>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B8C57113-3943-409C-BBAC-FBE40CBD7804}"/>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FCB366F2-5450-43DA-925E-346A6841A5F7}"/>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18A567AB-13C5-48D3-9A74-EF44727747BE}"/>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745CF9A2-F9DA-4392-B3D9-2120EAF873B1}"/>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E7FBDAFE-CA7D-4A6B-A408-FAB76104C99A}"/>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44076B8-41E1-4542-A6A2-59FF9AD0861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F6E98D0-C262-4101-9A35-629F33ACBAC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E1EE0EC-9064-41DA-8D24-3E0A287A2E1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D407A9D-BDAE-42B9-A993-450FAEE5022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C68BA17-7629-4754-9E56-1F492902C2C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142315</xdr:rowOff>
    </xdr:from>
    <xdr:to>
      <xdr:col>55</xdr:col>
      <xdr:colOff>50800</xdr:colOff>
      <xdr:row>64</xdr:row>
      <xdr:rowOff>72465</xdr:rowOff>
    </xdr:to>
    <xdr:sp macro="" textlink="">
      <xdr:nvSpPr>
        <xdr:cNvPr id="245" name="楕円 244">
          <a:extLst>
            <a:ext uri="{FF2B5EF4-FFF2-40B4-BE49-F238E27FC236}">
              <a16:creationId xmlns:a16="http://schemas.microsoft.com/office/drawing/2014/main" id="{09B0DBFF-306D-470D-8E4E-57F74F14EC60}"/>
            </a:ext>
          </a:extLst>
        </xdr:cNvPr>
        <xdr:cNvSpPr/>
      </xdr:nvSpPr>
      <xdr:spPr>
        <a:xfrm>
          <a:off x="10426700" y="1094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57242</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371F9086-4A76-492F-A450-6782B6BF9157}"/>
            </a:ext>
          </a:extLst>
        </xdr:cNvPr>
        <xdr:cNvSpPr txBox="1"/>
      </xdr:nvSpPr>
      <xdr:spPr>
        <a:xfrm>
          <a:off x="10515600" y="1085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144049</xdr:rowOff>
    </xdr:from>
    <xdr:to>
      <xdr:col>50</xdr:col>
      <xdr:colOff>165100</xdr:colOff>
      <xdr:row>64</xdr:row>
      <xdr:rowOff>74199</xdr:rowOff>
    </xdr:to>
    <xdr:sp macro="" textlink="">
      <xdr:nvSpPr>
        <xdr:cNvPr id="247" name="楕円 246">
          <a:extLst>
            <a:ext uri="{FF2B5EF4-FFF2-40B4-BE49-F238E27FC236}">
              <a16:creationId xmlns:a16="http://schemas.microsoft.com/office/drawing/2014/main" id="{A73B21C0-49FD-4D0B-B424-539DB119A8BC}"/>
            </a:ext>
          </a:extLst>
        </xdr:cNvPr>
        <xdr:cNvSpPr/>
      </xdr:nvSpPr>
      <xdr:spPr>
        <a:xfrm>
          <a:off x="9588500" y="1094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21665</xdr:rowOff>
    </xdr:from>
    <xdr:to>
      <xdr:col>55</xdr:col>
      <xdr:colOff>0</xdr:colOff>
      <xdr:row>64</xdr:row>
      <xdr:rowOff>23399</xdr:rowOff>
    </xdr:to>
    <xdr:cxnSp macro="">
      <xdr:nvCxnSpPr>
        <xdr:cNvPr id="248" name="直線コネクタ 247">
          <a:extLst>
            <a:ext uri="{FF2B5EF4-FFF2-40B4-BE49-F238E27FC236}">
              <a16:creationId xmlns:a16="http://schemas.microsoft.com/office/drawing/2014/main" id="{67AC28BB-B288-49E7-A3C4-9B80A41E4C42}"/>
            </a:ext>
          </a:extLst>
        </xdr:cNvPr>
        <xdr:cNvCxnSpPr/>
      </xdr:nvCxnSpPr>
      <xdr:spPr>
        <a:xfrm flipV="1">
          <a:off x="9639300" y="10994465"/>
          <a:ext cx="838200" cy="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151794</xdr:rowOff>
    </xdr:from>
    <xdr:to>
      <xdr:col>46</xdr:col>
      <xdr:colOff>38100</xdr:colOff>
      <xdr:row>64</xdr:row>
      <xdr:rowOff>81944</xdr:rowOff>
    </xdr:to>
    <xdr:sp macro="" textlink="">
      <xdr:nvSpPr>
        <xdr:cNvPr id="249" name="楕円 248">
          <a:extLst>
            <a:ext uri="{FF2B5EF4-FFF2-40B4-BE49-F238E27FC236}">
              <a16:creationId xmlns:a16="http://schemas.microsoft.com/office/drawing/2014/main" id="{18F202D7-C59D-4429-B105-C5FD564C3629}"/>
            </a:ext>
          </a:extLst>
        </xdr:cNvPr>
        <xdr:cNvSpPr/>
      </xdr:nvSpPr>
      <xdr:spPr>
        <a:xfrm>
          <a:off x="8699500" y="1095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23399</xdr:rowOff>
    </xdr:from>
    <xdr:to>
      <xdr:col>50</xdr:col>
      <xdr:colOff>114300</xdr:colOff>
      <xdr:row>64</xdr:row>
      <xdr:rowOff>31144</xdr:rowOff>
    </xdr:to>
    <xdr:cxnSp macro="">
      <xdr:nvCxnSpPr>
        <xdr:cNvPr id="250" name="直線コネクタ 249">
          <a:extLst>
            <a:ext uri="{FF2B5EF4-FFF2-40B4-BE49-F238E27FC236}">
              <a16:creationId xmlns:a16="http://schemas.microsoft.com/office/drawing/2014/main" id="{CD6EA0A3-FE58-4130-AB56-A9EF8BB48D57}"/>
            </a:ext>
          </a:extLst>
        </xdr:cNvPr>
        <xdr:cNvCxnSpPr/>
      </xdr:nvCxnSpPr>
      <xdr:spPr>
        <a:xfrm flipV="1">
          <a:off x="8750300" y="10996199"/>
          <a:ext cx="889000" cy="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119170</xdr:rowOff>
    </xdr:from>
    <xdr:to>
      <xdr:col>41</xdr:col>
      <xdr:colOff>101600</xdr:colOff>
      <xdr:row>64</xdr:row>
      <xdr:rowOff>49320</xdr:rowOff>
    </xdr:to>
    <xdr:sp macro="" textlink="">
      <xdr:nvSpPr>
        <xdr:cNvPr id="251" name="楕円 250">
          <a:extLst>
            <a:ext uri="{FF2B5EF4-FFF2-40B4-BE49-F238E27FC236}">
              <a16:creationId xmlns:a16="http://schemas.microsoft.com/office/drawing/2014/main" id="{D9FC123B-7357-4EB1-846C-AAC20782615F}"/>
            </a:ext>
          </a:extLst>
        </xdr:cNvPr>
        <xdr:cNvSpPr/>
      </xdr:nvSpPr>
      <xdr:spPr>
        <a:xfrm>
          <a:off x="7810500" y="109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169970</xdr:rowOff>
    </xdr:from>
    <xdr:to>
      <xdr:col>45</xdr:col>
      <xdr:colOff>177800</xdr:colOff>
      <xdr:row>64</xdr:row>
      <xdr:rowOff>31144</xdr:rowOff>
    </xdr:to>
    <xdr:cxnSp macro="">
      <xdr:nvCxnSpPr>
        <xdr:cNvPr id="252" name="直線コネクタ 251">
          <a:extLst>
            <a:ext uri="{FF2B5EF4-FFF2-40B4-BE49-F238E27FC236}">
              <a16:creationId xmlns:a16="http://schemas.microsoft.com/office/drawing/2014/main" id="{640E1D80-BCD7-4A35-932B-2B4714F70AB1}"/>
            </a:ext>
          </a:extLst>
        </xdr:cNvPr>
        <xdr:cNvCxnSpPr/>
      </xdr:nvCxnSpPr>
      <xdr:spPr>
        <a:xfrm>
          <a:off x="7861300" y="10971320"/>
          <a:ext cx="889000" cy="3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120662</xdr:rowOff>
    </xdr:from>
    <xdr:to>
      <xdr:col>36</xdr:col>
      <xdr:colOff>165100</xdr:colOff>
      <xdr:row>64</xdr:row>
      <xdr:rowOff>50812</xdr:rowOff>
    </xdr:to>
    <xdr:sp macro="" textlink="">
      <xdr:nvSpPr>
        <xdr:cNvPr id="253" name="楕円 252">
          <a:extLst>
            <a:ext uri="{FF2B5EF4-FFF2-40B4-BE49-F238E27FC236}">
              <a16:creationId xmlns:a16="http://schemas.microsoft.com/office/drawing/2014/main" id="{CE3BFC83-E2EA-4685-9454-1E689B33F68D}"/>
            </a:ext>
          </a:extLst>
        </xdr:cNvPr>
        <xdr:cNvSpPr/>
      </xdr:nvSpPr>
      <xdr:spPr>
        <a:xfrm>
          <a:off x="6921500" y="1092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169970</xdr:rowOff>
    </xdr:from>
    <xdr:to>
      <xdr:col>41</xdr:col>
      <xdr:colOff>50800</xdr:colOff>
      <xdr:row>64</xdr:row>
      <xdr:rowOff>12</xdr:rowOff>
    </xdr:to>
    <xdr:cxnSp macro="">
      <xdr:nvCxnSpPr>
        <xdr:cNvPr id="254" name="直線コネクタ 253">
          <a:extLst>
            <a:ext uri="{FF2B5EF4-FFF2-40B4-BE49-F238E27FC236}">
              <a16:creationId xmlns:a16="http://schemas.microsoft.com/office/drawing/2014/main" id="{94AC9A91-47D5-4BE8-A7B7-DB8AC7FB2F2A}"/>
            </a:ext>
          </a:extLst>
        </xdr:cNvPr>
        <xdr:cNvCxnSpPr/>
      </xdr:nvCxnSpPr>
      <xdr:spPr>
        <a:xfrm flipV="1">
          <a:off x="6972300" y="10971320"/>
          <a:ext cx="889000" cy="1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55F94679-1821-48AF-8599-FBE8BB344A28}"/>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42B41A0E-BCE6-47F5-B156-FE8BC57128C7}"/>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D3A5AE1E-6786-4C8A-86EB-8426F531A6AD}"/>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D1229BF-6F1D-4D1F-8A54-E629EC5CD6AA}"/>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65326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B5759A40-BC54-409C-A453-8FB32F8A0AF1}"/>
            </a:ext>
          </a:extLst>
        </xdr:cNvPr>
        <xdr:cNvSpPr txBox="1"/>
      </xdr:nvSpPr>
      <xdr:spPr>
        <a:xfrm>
          <a:off x="9327095" y="11038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73071</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2873A34C-611C-4F6A-B7FC-6B5C0EA2EACD}"/>
            </a:ext>
          </a:extLst>
        </xdr:cNvPr>
        <xdr:cNvSpPr txBox="1"/>
      </xdr:nvSpPr>
      <xdr:spPr>
        <a:xfrm>
          <a:off x="8450795" y="1104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40447</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811E3917-0765-401A-9D79-A745B0E64031}"/>
            </a:ext>
          </a:extLst>
        </xdr:cNvPr>
        <xdr:cNvSpPr txBox="1"/>
      </xdr:nvSpPr>
      <xdr:spPr>
        <a:xfrm>
          <a:off x="7561795" y="11013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41939</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F90DE635-AD77-4353-811D-E3519C255AC8}"/>
            </a:ext>
          </a:extLst>
        </xdr:cNvPr>
        <xdr:cNvSpPr txBox="1"/>
      </xdr:nvSpPr>
      <xdr:spPr>
        <a:xfrm>
          <a:off x="6672795" y="11014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1FFBA26-2217-4CEE-9F6A-62B6BC8A876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99B35900-1CC1-4A62-9177-1F4C9B4FE31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515ABCD-BF25-4335-B63C-15C69948034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B8E89C8A-9DEC-44C6-BE5E-F095E9345A7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1FBC7D57-9CE7-46D5-9F6C-56FDE33B81D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A7C0990-9A8D-4060-84FF-3FB050C2658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1EDD79C6-9EE4-404E-8DCC-87B497B3702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98A818B2-F00D-4E65-8CAB-5EE22887C11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A0279AD-C4C4-4C2D-BF22-A11C0EAB669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FFAF90D-B4ED-4082-A39A-6B28FD9585B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4CC88DB-6B3D-4B3A-87B0-D6AC13EB178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CF48F40F-CB7C-4346-B125-7A34B66C579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83E83213-432B-45C6-9218-17BE75CED3F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CB653903-8336-4A8F-87C8-0FC8F3C58C7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CC007107-0231-45DB-B477-C7A95B4C697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A1FF0FA0-FBD7-45AE-9CF2-5C60E29742D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C81B28A3-B420-4B49-9B5F-4FE36289C2D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101E811D-E7E5-4292-8ACF-B816392DF22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EBE4C536-A148-4C30-BEFF-4221CDD04A1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B6E00E14-1AF3-4359-AE8A-F85E2EE5C6D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EBDB4DB3-4037-48A2-8B1B-B88206757FE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30F7E239-8105-4784-87B1-0134E9A7519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9D8005FE-2DD3-48C5-9F6F-629ADAC985C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4656FF60-5AD3-4827-B448-FDD4DAC8DA7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7057009-E6E1-449E-B3A2-1D9D2080EDA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FC87D30D-5A22-424A-A0E5-72890DDE8596}"/>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E12761F0-7143-4490-9A5F-35C2A13F37F5}"/>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92CFEDE0-944B-4F70-AB7B-B2BD8EDDF51A}"/>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E3B7AD91-65EE-407B-9318-07CE1D4E5A0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E262A7C2-EE5C-4BD1-81FD-9A33EB37B211}"/>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B3DDDD31-980B-4C6F-B2E6-7BF336E02A8D}"/>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3AE3D13E-728E-4CA6-88BD-3BCC09FE535A}"/>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92DE51DB-49A0-47FF-A6B6-EF825C196C04}"/>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66BF34A2-F1E2-42AE-BC22-627E277D3CC1}"/>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91384DF6-C4C2-4E8D-94BE-1C5ACEC1B18A}"/>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51BDD114-1E18-43DF-94EE-FBD5D0E0BB56}"/>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36A95D3-DD4C-409C-9721-BC9227570CB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F0A83FC-225D-402E-84E0-956FA4242C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180D9E0-D4DB-4812-9BDF-22F9D368D82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D4F177F-0B7E-44BD-B06B-2013578E5EB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5528BF8-B5B4-4437-88F2-C60AB5AC9B1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80373</xdr:rowOff>
    </xdr:from>
    <xdr:to>
      <xdr:col>24</xdr:col>
      <xdr:colOff>114300</xdr:colOff>
      <xdr:row>83</xdr:row>
      <xdr:rowOff>10523</xdr:rowOff>
    </xdr:to>
    <xdr:sp macro="" textlink="">
      <xdr:nvSpPr>
        <xdr:cNvPr id="304" name="楕円 303">
          <a:extLst>
            <a:ext uri="{FF2B5EF4-FFF2-40B4-BE49-F238E27FC236}">
              <a16:creationId xmlns:a16="http://schemas.microsoft.com/office/drawing/2014/main" id="{FADB1B1C-F06A-4949-B133-FEF5096FB4C1}"/>
            </a:ext>
          </a:extLst>
        </xdr:cNvPr>
        <xdr:cNvSpPr/>
      </xdr:nvSpPr>
      <xdr:spPr>
        <a:xfrm>
          <a:off x="4584700" y="141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103250</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06A29A7-8DCB-47FE-980C-D60F523275DF}"/>
            </a:ext>
          </a:extLst>
        </xdr:cNvPr>
        <xdr:cNvSpPr txBox="1"/>
      </xdr:nvSpPr>
      <xdr:spPr>
        <a:xfrm>
          <a:off x="4673600" y="1399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73842</xdr:rowOff>
    </xdr:from>
    <xdr:to>
      <xdr:col>20</xdr:col>
      <xdr:colOff>38100</xdr:colOff>
      <xdr:row>84</xdr:row>
      <xdr:rowOff>3992</xdr:rowOff>
    </xdr:to>
    <xdr:sp macro="" textlink="">
      <xdr:nvSpPr>
        <xdr:cNvPr id="306" name="楕円 305">
          <a:extLst>
            <a:ext uri="{FF2B5EF4-FFF2-40B4-BE49-F238E27FC236}">
              <a16:creationId xmlns:a16="http://schemas.microsoft.com/office/drawing/2014/main" id="{09EE7B9C-57B6-413F-9E1F-5D19A8C98037}"/>
            </a:ext>
          </a:extLst>
        </xdr:cNvPr>
        <xdr:cNvSpPr/>
      </xdr:nvSpPr>
      <xdr:spPr>
        <a:xfrm>
          <a:off x="37465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131173</xdr:rowOff>
    </xdr:from>
    <xdr:to>
      <xdr:col>24</xdr:col>
      <xdr:colOff>63500</xdr:colOff>
      <xdr:row>83</xdr:row>
      <xdr:rowOff>124642</xdr:rowOff>
    </xdr:to>
    <xdr:cxnSp macro="">
      <xdr:nvCxnSpPr>
        <xdr:cNvPr id="307" name="直線コネクタ 306">
          <a:extLst>
            <a:ext uri="{FF2B5EF4-FFF2-40B4-BE49-F238E27FC236}">
              <a16:creationId xmlns:a16="http://schemas.microsoft.com/office/drawing/2014/main" id="{19EA61A7-12D2-4A20-BE4E-B25192CABFF2}"/>
            </a:ext>
          </a:extLst>
        </xdr:cNvPr>
        <xdr:cNvCxnSpPr/>
      </xdr:nvCxnSpPr>
      <xdr:spPr>
        <a:xfrm flipV="1">
          <a:off x="3797300" y="14190073"/>
          <a:ext cx="838200" cy="16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145687</xdr:rowOff>
    </xdr:from>
    <xdr:to>
      <xdr:col>15</xdr:col>
      <xdr:colOff>101600</xdr:colOff>
      <xdr:row>84</xdr:row>
      <xdr:rowOff>75837</xdr:rowOff>
    </xdr:to>
    <xdr:sp macro="" textlink="">
      <xdr:nvSpPr>
        <xdr:cNvPr id="308" name="楕円 307">
          <a:extLst>
            <a:ext uri="{FF2B5EF4-FFF2-40B4-BE49-F238E27FC236}">
              <a16:creationId xmlns:a16="http://schemas.microsoft.com/office/drawing/2014/main" id="{68DAF4B7-4519-4487-B7BC-AF653430B397}"/>
            </a:ext>
          </a:extLst>
        </xdr:cNvPr>
        <xdr:cNvSpPr/>
      </xdr:nvSpPr>
      <xdr:spPr>
        <a:xfrm>
          <a:off x="2857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124642</xdr:rowOff>
    </xdr:from>
    <xdr:to>
      <xdr:col>19</xdr:col>
      <xdr:colOff>177800</xdr:colOff>
      <xdr:row>84</xdr:row>
      <xdr:rowOff>25037</xdr:rowOff>
    </xdr:to>
    <xdr:cxnSp macro="">
      <xdr:nvCxnSpPr>
        <xdr:cNvPr id="309" name="直線コネクタ 308">
          <a:extLst>
            <a:ext uri="{FF2B5EF4-FFF2-40B4-BE49-F238E27FC236}">
              <a16:creationId xmlns:a16="http://schemas.microsoft.com/office/drawing/2014/main" id="{CA01848F-CF00-4A57-9D78-30ACAC5FFC27}"/>
            </a:ext>
          </a:extLst>
        </xdr:cNvPr>
        <xdr:cNvCxnSpPr/>
      </xdr:nvCxnSpPr>
      <xdr:spPr>
        <a:xfrm flipV="1">
          <a:off x="2908300" y="1435499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101600</xdr:rowOff>
    </xdr:from>
    <xdr:to>
      <xdr:col>10</xdr:col>
      <xdr:colOff>165100</xdr:colOff>
      <xdr:row>87</xdr:row>
      <xdr:rowOff>31750</xdr:rowOff>
    </xdr:to>
    <xdr:sp macro="" textlink="">
      <xdr:nvSpPr>
        <xdr:cNvPr id="310" name="楕円 309">
          <a:extLst>
            <a:ext uri="{FF2B5EF4-FFF2-40B4-BE49-F238E27FC236}">
              <a16:creationId xmlns:a16="http://schemas.microsoft.com/office/drawing/2014/main" id="{1086B45D-5B75-4BA5-B364-61C72DDFBDAC}"/>
            </a:ext>
          </a:extLst>
        </xdr:cNvPr>
        <xdr:cNvSpPr/>
      </xdr:nvSpPr>
      <xdr:spPr>
        <a:xfrm>
          <a:off x="19685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25037</xdr:rowOff>
    </xdr:from>
    <xdr:to>
      <xdr:col>15</xdr:col>
      <xdr:colOff>50800</xdr:colOff>
      <xdr:row>86</xdr:row>
      <xdr:rowOff>152400</xdr:rowOff>
    </xdr:to>
    <xdr:cxnSp macro="">
      <xdr:nvCxnSpPr>
        <xdr:cNvPr id="311" name="直線コネクタ 310">
          <a:extLst>
            <a:ext uri="{FF2B5EF4-FFF2-40B4-BE49-F238E27FC236}">
              <a16:creationId xmlns:a16="http://schemas.microsoft.com/office/drawing/2014/main" id="{EEC44DC8-F858-40CB-90A0-6AF7E0213642}"/>
            </a:ext>
          </a:extLst>
        </xdr:cNvPr>
        <xdr:cNvCxnSpPr/>
      </xdr:nvCxnSpPr>
      <xdr:spPr>
        <a:xfrm flipV="1">
          <a:off x="2019300" y="14426837"/>
          <a:ext cx="889000" cy="47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145687</xdr:rowOff>
    </xdr:from>
    <xdr:to>
      <xdr:col>6</xdr:col>
      <xdr:colOff>38100</xdr:colOff>
      <xdr:row>81</xdr:row>
      <xdr:rowOff>75837</xdr:rowOff>
    </xdr:to>
    <xdr:sp macro="" textlink="">
      <xdr:nvSpPr>
        <xdr:cNvPr id="312" name="楕円 311">
          <a:extLst>
            <a:ext uri="{FF2B5EF4-FFF2-40B4-BE49-F238E27FC236}">
              <a16:creationId xmlns:a16="http://schemas.microsoft.com/office/drawing/2014/main" id="{DD9C5AA8-5030-403E-8C74-9A00E55E2152}"/>
            </a:ext>
          </a:extLst>
        </xdr:cNvPr>
        <xdr:cNvSpPr/>
      </xdr:nvSpPr>
      <xdr:spPr>
        <a:xfrm>
          <a:off x="1079500" y="1386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25037</xdr:rowOff>
    </xdr:from>
    <xdr:to>
      <xdr:col>10</xdr:col>
      <xdr:colOff>114300</xdr:colOff>
      <xdr:row>86</xdr:row>
      <xdr:rowOff>152400</xdr:rowOff>
    </xdr:to>
    <xdr:cxnSp macro="">
      <xdr:nvCxnSpPr>
        <xdr:cNvPr id="313" name="直線コネクタ 312">
          <a:extLst>
            <a:ext uri="{FF2B5EF4-FFF2-40B4-BE49-F238E27FC236}">
              <a16:creationId xmlns:a16="http://schemas.microsoft.com/office/drawing/2014/main" id="{8489A2C3-E95F-475E-B47E-8D74F6B55C04}"/>
            </a:ext>
          </a:extLst>
        </xdr:cNvPr>
        <xdr:cNvCxnSpPr/>
      </xdr:nvCxnSpPr>
      <xdr:spPr>
        <a:xfrm>
          <a:off x="1130300" y="13912487"/>
          <a:ext cx="889000" cy="98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03ED744B-7CDC-4669-B54B-6793DE870D7C}"/>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A83DA743-C1EC-434C-BF95-186D5DB10B1C}"/>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76B27587-0D00-4E4B-BDF9-5BB4AC2B47CA}"/>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A4C4035B-27E6-4676-B3EF-DF22A24DE7F1}"/>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166569</xdr:rowOff>
    </xdr:from>
    <xdr:ext cx="405111" cy="259045"/>
    <xdr:sp macro="" textlink="">
      <xdr:nvSpPr>
        <xdr:cNvPr id="318" name="n_1mainValue【公営住宅】&#10;有形固定資産減価償却率">
          <a:extLst>
            <a:ext uri="{FF2B5EF4-FFF2-40B4-BE49-F238E27FC236}">
              <a16:creationId xmlns:a16="http://schemas.microsoft.com/office/drawing/2014/main" id="{50223458-115B-4A49-9E82-4420B7C199CE}"/>
            </a:ext>
          </a:extLst>
        </xdr:cNvPr>
        <xdr:cNvSpPr txBox="1"/>
      </xdr:nvSpPr>
      <xdr:spPr>
        <a:xfrm>
          <a:off x="3582044" y="1439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66964</xdr:rowOff>
    </xdr:from>
    <xdr:ext cx="405111" cy="259045"/>
    <xdr:sp macro="" textlink="">
      <xdr:nvSpPr>
        <xdr:cNvPr id="319" name="n_2mainValue【公営住宅】&#10;有形固定資産減価償却率">
          <a:extLst>
            <a:ext uri="{FF2B5EF4-FFF2-40B4-BE49-F238E27FC236}">
              <a16:creationId xmlns:a16="http://schemas.microsoft.com/office/drawing/2014/main" id="{C5B4690C-5ED8-45B8-BA34-7B51EE74BA99}"/>
            </a:ext>
          </a:extLst>
        </xdr:cNvPr>
        <xdr:cNvSpPr txBox="1"/>
      </xdr:nvSpPr>
      <xdr:spPr>
        <a:xfrm>
          <a:off x="2705744" y="1446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87</xdr:row>
      <xdr:rowOff>22877</xdr:rowOff>
    </xdr:from>
    <xdr:ext cx="405111" cy="259045"/>
    <xdr:sp macro="" textlink="">
      <xdr:nvSpPr>
        <xdr:cNvPr id="320" name="n_3mainValue【公営住宅】&#10;有形固定資産減価償却率">
          <a:extLst>
            <a:ext uri="{FF2B5EF4-FFF2-40B4-BE49-F238E27FC236}">
              <a16:creationId xmlns:a16="http://schemas.microsoft.com/office/drawing/2014/main" id="{4ED4DC97-D650-4839-A6F7-5DD7ECB5A4F1}"/>
            </a:ext>
          </a:extLst>
        </xdr:cNvPr>
        <xdr:cNvSpPr txBox="1"/>
      </xdr:nvSpPr>
      <xdr:spPr>
        <a:xfrm>
          <a:off x="1816744"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92364</xdr:rowOff>
    </xdr:from>
    <xdr:ext cx="405111" cy="259045"/>
    <xdr:sp macro="" textlink="">
      <xdr:nvSpPr>
        <xdr:cNvPr id="321" name="n_4mainValue【公営住宅】&#10;有形固定資産減価償却率">
          <a:extLst>
            <a:ext uri="{FF2B5EF4-FFF2-40B4-BE49-F238E27FC236}">
              <a16:creationId xmlns:a16="http://schemas.microsoft.com/office/drawing/2014/main" id="{941CD3FC-ED9C-4DFC-B209-AF3C6E818C35}"/>
            </a:ext>
          </a:extLst>
        </xdr:cNvPr>
        <xdr:cNvSpPr txBox="1"/>
      </xdr:nvSpPr>
      <xdr:spPr>
        <a:xfrm>
          <a:off x="927744" y="1363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CA87E6F-17D1-4953-89FA-0F00054E93F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6505C76-564C-4B3F-9302-89642306AAA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9D98CD4-C3EB-460B-B447-62209B999DA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C875AB5-5AC5-4EEA-BFD9-9DBC53CA3AD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298D3A1-6679-455B-84BF-ED9D1A14FF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25895D2-ECB6-4B03-B6D5-2027D2A7439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B91FA9B-F611-41C2-B751-267496216F5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28F2629-D9B8-4AB8-9070-754E7CD8F22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10F9D75-2FDF-450A-B900-79C772A73F2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194745B-867E-44E1-B979-92DCFA67B8A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AB1D8DF-D9D5-4B17-A1E2-1D1FBE2663F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80A504D1-F8FB-4BEA-B971-0DD61E967E2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8001031-A8BE-40B3-9CAB-56BE022E1BD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5278269-BC21-47B4-9646-49E7958B81B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60567F5-716D-499B-9862-5D38DBD0C72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8BA3E1F8-E904-40E0-B9F2-23182709341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B5E3F556-6294-48BF-A7F2-58700A18B76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18CECBC8-3AEB-46C4-A2D2-019E62C0AF72}"/>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E494E2D-928E-4D74-9539-DBE2A1F480E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5007B913-5F13-457C-8B78-AAD69814B7F4}"/>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13E4E99-5A3D-41C7-B31B-9E65C6AE097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9B83E8CF-3FC8-4D6C-B04A-394585FF89C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5AE2806-256C-4D9A-A7B3-B56E546814C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BE044B64-BC86-4B9D-BC3A-9B2B12E438E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DBAEDAC7-C6E6-4DDD-B4C7-778877D56028}"/>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EED1C36C-34E3-4F37-852C-EA3AC256D508}"/>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1148B1F7-3F2C-40EA-8AA9-FF925294265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140DF75C-13E1-469B-A849-FC05B67B7422}"/>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E18BD6B4-6CD4-4EC6-A17D-4298F5C2CDCF}"/>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9484F4A4-A737-49F0-81C6-0D7D1376CAAD}"/>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ABD2ADE6-73FF-4151-B109-861B9097BA2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CD6AD687-66A7-466B-BDCC-74D7C7ECE9FF}"/>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A22A5C03-9F66-4DE5-8DCA-E73EDA9EA574}"/>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983CB387-91BF-4534-B486-CD3C76F4BC45}"/>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FB16D5A-1355-453D-94EC-D5F464AACDD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0054B7C-DED4-4BD1-8FB1-622B69AFC92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FC23809-8F0C-438F-BD1D-9E564EB0EB8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1D90A52-ED62-4C47-8AE7-80652B982B7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393733E-92E9-4019-8228-6A094C23BAD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97789</xdr:rowOff>
    </xdr:from>
    <xdr:to>
      <xdr:col>55</xdr:col>
      <xdr:colOff>50800</xdr:colOff>
      <xdr:row>86</xdr:row>
      <xdr:rowOff>27939</xdr:rowOff>
    </xdr:to>
    <xdr:sp macro="" textlink="">
      <xdr:nvSpPr>
        <xdr:cNvPr id="361" name="楕円 360">
          <a:extLst>
            <a:ext uri="{FF2B5EF4-FFF2-40B4-BE49-F238E27FC236}">
              <a16:creationId xmlns:a16="http://schemas.microsoft.com/office/drawing/2014/main" id="{E1CD4FCC-EAC3-42AA-AD03-B22F9ECA3CF6}"/>
            </a:ext>
          </a:extLst>
        </xdr:cNvPr>
        <xdr:cNvSpPr/>
      </xdr:nvSpPr>
      <xdr:spPr>
        <a:xfrm>
          <a:off x="104267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12716</xdr:rowOff>
    </xdr:from>
    <xdr:ext cx="469744" cy="259045"/>
    <xdr:sp macro="" textlink="">
      <xdr:nvSpPr>
        <xdr:cNvPr id="362" name="【公営住宅】&#10;一人当たり面積該当値テキスト">
          <a:extLst>
            <a:ext uri="{FF2B5EF4-FFF2-40B4-BE49-F238E27FC236}">
              <a16:creationId xmlns:a16="http://schemas.microsoft.com/office/drawing/2014/main" id="{719ED7DA-23AA-4D9D-B7FF-F324697DC38F}"/>
            </a:ext>
          </a:extLst>
        </xdr:cNvPr>
        <xdr:cNvSpPr txBox="1"/>
      </xdr:nvSpPr>
      <xdr:spPr>
        <a:xfrm>
          <a:off x="10515600" y="1458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112116</xdr:rowOff>
    </xdr:from>
    <xdr:to>
      <xdr:col>50</xdr:col>
      <xdr:colOff>165100</xdr:colOff>
      <xdr:row>86</xdr:row>
      <xdr:rowOff>42266</xdr:rowOff>
    </xdr:to>
    <xdr:sp macro="" textlink="">
      <xdr:nvSpPr>
        <xdr:cNvPr id="363" name="楕円 362">
          <a:extLst>
            <a:ext uri="{FF2B5EF4-FFF2-40B4-BE49-F238E27FC236}">
              <a16:creationId xmlns:a16="http://schemas.microsoft.com/office/drawing/2014/main" id="{0748666B-221D-41CF-9A7E-AA7749BB9504}"/>
            </a:ext>
          </a:extLst>
        </xdr:cNvPr>
        <xdr:cNvSpPr/>
      </xdr:nvSpPr>
      <xdr:spPr>
        <a:xfrm>
          <a:off x="9588500" y="1468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148589</xdr:rowOff>
    </xdr:from>
    <xdr:to>
      <xdr:col>55</xdr:col>
      <xdr:colOff>0</xdr:colOff>
      <xdr:row>85</xdr:row>
      <xdr:rowOff>162916</xdr:rowOff>
    </xdr:to>
    <xdr:cxnSp macro="">
      <xdr:nvCxnSpPr>
        <xdr:cNvPr id="364" name="直線コネクタ 363">
          <a:extLst>
            <a:ext uri="{FF2B5EF4-FFF2-40B4-BE49-F238E27FC236}">
              <a16:creationId xmlns:a16="http://schemas.microsoft.com/office/drawing/2014/main" id="{435EDCFB-559C-44B0-BACF-E5886F0CD160}"/>
            </a:ext>
          </a:extLst>
        </xdr:cNvPr>
        <xdr:cNvCxnSpPr/>
      </xdr:nvCxnSpPr>
      <xdr:spPr>
        <a:xfrm flipV="1">
          <a:off x="9639300" y="14721839"/>
          <a:ext cx="838200" cy="1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88342</xdr:rowOff>
    </xdr:from>
    <xdr:to>
      <xdr:col>46</xdr:col>
      <xdr:colOff>38100</xdr:colOff>
      <xdr:row>86</xdr:row>
      <xdr:rowOff>18492</xdr:rowOff>
    </xdr:to>
    <xdr:sp macro="" textlink="">
      <xdr:nvSpPr>
        <xdr:cNvPr id="365" name="楕円 364">
          <a:extLst>
            <a:ext uri="{FF2B5EF4-FFF2-40B4-BE49-F238E27FC236}">
              <a16:creationId xmlns:a16="http://schemas.microsoft.com/office/drawing/2014/main" id="{5C4FAB20-63B3-421B-930A-EA1F4ED9AAC2}"/>
            </a:ext>
          </a:extLst>
        </xdr:cNvPr>
        <xdr:cNvSpPr/>
      </xdr:nvSpPr>
      <xdr:spPr>
        <a:xfrm>
          <a:off x="8699500" y="1466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139142</xdr:rowOff>
    </xdr:from>
    <xdr:to>
      <xdr:col>50</xdr:col>
      <xdr:colOff>114300</xdr:colOff>
      <xdr:row>85</xdr:row>
      <xdr:rowOff>162916</xdr:rowOff>
    </xdr:to>
    <xdr:cxnSp macro="">
      <xdr:nvCxnSpPr>
        <xdr:cNvPr id="366" name="直線コネクタ 365">
          <a:extLst>
            <a:ext uri="{FF2B5EF4-FFF2-40B4-BE49-F238E27FC236}">
              <a16:creationId xmlns:a16="http://schemas.microsoft.com/office/drawing/2014/main" id="{7A73F39F-0A6F-4ECF-A098-499D18681EF0}"/>
            </a:ext>
          </a:extLst>
        </xdr:cNvPr>
        <xdr:cNvCxnSpPr/>
      </xdr:nvCxnSpPr>
      <xdr:spPr>
        <a:xfrm>
          <a:off x="8750300" y="14712392"/>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100228</xdr:rowOff>
    </xdr:from>
    <xdr:to>
      <xdr:col>41</xdr:col>
      <xdr:colOff>101600</xdr:colOff>
      <xdr:row>86</xdr:row>
      <xdr:rowOff>30378</xdr:rowOff>
    </xdr:to>
    <xdr:sp macro="" textlink="">
      <xdr:nvSpPr>
        <xdr:cNvPr id="367" name="楕円 366">
          <a:extLst>
            <a:ext uri="{FF2B5EF4-FFF2-40B4-BE49-F238E27FC236}">
              <a16:creationId xmlns:a16="http://schemas.microsoft.com/office/drawing/2014/main" id="{2E6D24B4-AE27-4353-8414-87FC5573050C}"/>
            </a:ext>
          </a:extLst>
        </xdr:cNvPr>
        <xdr:cNvSpPr/>
      </xdr:nvSpPr>
      <xdr:spPr>
        <a:xfrm>
          <a:off x="7810500" y="1467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139142</xdr:rowOff>
    </xdr:from>
    <xdr:to>
      <xdr:col>45</xdr:col>
      <xdr:colOff>177800</xdr:colOff>
      <xdr:row>85</xdr:row>
      <xdr:rowOff>151028</xdr:rowOff>
    </xdr:to>
    <xdr:cxnSp macro="">
      <xdr:nvCxnSpPr>
        <xdr:cNvPr id="368" name="直線コネクタ 367">
          <a:extLst>
            <a:ext uri="{FF2B5EF4-FFF2-40B4-BE49-F238E27FC236}">
              <a16:creationId xmlns:a16="http://schemas.microsoft.com/office/drawing/2014/main" id="{545779AF-0B60-41CA-900D-C197411F5C22}"/>
            </a:ext>
          </a:extLst>
        </xdr:cNvPr>
        <xdr:cNvCxnSpPr/>
      </xdr:nvCxnSpPr>
      <xdr:spPr>
        <a:xfrm flipV="1">
          <a:off x="7861300" y="14712392"/>
          <a:ext cx="88900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91084</xdr:rowOff>
    </xdr:from>
    <xdr:to>
      <xdr:col>36</xdr:col>
      <xdr:colOff>165100</xdr:colOff>
      <xdr:row>86</xdr:row>
      <xdr:rowOff>21234</xdr:rowOff>
    </xdr:to>
    <xdr:sp macro="" textlink="">
      <xdr:nvSpPr>
        <xdr:cNvPr id="369" name="楕円 368">
          <a:extLst>
            <a:ext uri="{FF2B5EF4-FFF2-40B4-BE49-F238E27FC236}">
              <a16:creationId xmlns:a16="http://schemas.microsoft.com/office/drawing/2014/main" id="{995FE5E5-84A3-445A-998F-D4940AE954BE}"/>
            </a:ext>
          </a:extLst>
        </xdr:cNvPr>
        <xdr:cNvSpPr/>
      </xdr:nvSpPr>
      <xdr:spPr>
        <a:xfrm>
          <a:off x="6921500" y="1466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141884</xdr:rowOff>
    </xdr:from>
    <xdr:to>
      <xdr:col>41</xdr:col>
      <xdr:colOff>50800</xdr:colOff>
      <xdr:row>85</xdr:row>
      <xdr:rowOff>151028</xdr:rowOff>
    </xdr:to>
    <xdr:cxnSp macro="">
      <xdr:nvCxnSpPr>
        <xdr:cNvPr id="370" name="直線コネクタ 369">
          <a:extLst>
            <a:ext uri="{FF2B5EF4-FFF2-40B4-BE49-F238E27FC236}">
              <a16:creationId xmlns:a16="http://schemas.microsoft.com/office/drawing/2014/main" id="{5F1E9FD3-A3E0-4497-99A9-5D1FB16CD761}"/>
            </a:ext>
          </a:extLst>
        </xdr:cNvPr>
        <xdr:cNvCxnSpPr/>
      </xdr:nvCxnSpPr>
      <xdr:spPr>
        <a:xfrm>
          <a:off x="6972300" y="1471513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E0D27772-CB5B-4855-9AA2-F777B277AFF3}"/>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2434122A-4B58-4AE4-9875-5F3533CC849C}"/>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0B137978-A4CE-419D-A9FC-A5F650B280A9}"/>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7263A03E-8054-418C-872C-E841929F0AF9}"/>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33393</xdr:rowOff>
    </xdr:from>
    <xdr:ext cx="469744" cy="259045"/>
    <xdr:sp macro="" textlink="">
      <xdr:nvSpPr>
        <xdr:cNvPr id="375" name="n_1mainValue【公営住宅】&#10;一人当たり面積">
          <a:extLst>
            <a:ext uri="{FF2B5EF4-FFF2-40B4-BE49-F238E27FC236}">
              <a16:creationId xmlns:a16="http://schemas.microsoft.com/office/drawing/2014/main" id="{D76578F5-B94B-4E90-A4E5-531E8CB4746C}"/>
            </a:ext>
          </a:extLst>
        </xdr:cNvPr>
        <xdr:cNvSpPr txBox="1"/>
      </xdr:nvSpPr>
      <xdr:spPr>
        <a:xfrm>
          <a:off x="9391727" y="1477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9619</xdr:rowOff>
    </xdr:from>
    <xdr:ext cx="469744" cy="259045"/>
    <xdr:sp macro="" textlink="">
      <xdr:nvSpPr>
        <xdr:cNvPr id="376" name="n_2mainValue【公営住宅】&#10;一人当たり面積">
          <a:extLst>
            <a:ext uri="{FF2B5EF4-FFF2-40B4-BE49-F238E27FC236}">
              <a16:creationId xmlns:a16="http://schemas.microsoft.com/office/drawing/2014/main" id="{428CEC2F-A340-46A7-8F37-C09598EEF20F}"/>
            </a:ext>
          </a:extLst>
        </xdr:cNvPr>
        <xdr:cNvSpPr txBox="1"/>
      </xdr:nvSpPr>
      <xdr:spPr>
        <a:xfrm>
          <a:off x="8515427" y="1475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21505</xdr:rowOff>
    </xdr:from>
    <xdr:ext cx="469744" cy="259045"/>
    <xdr:sp macro="" textlink="">
      <xdr:nvSpPr>
        <xdr:cNvPr id="377" name="n_3mainValue【公営住宅】&#10;一人当たり面積">
          <a:extLst>
            <a:ext uri="{FF2B5EF4-FFF2-40B4-BE49-F238E27FC236}">
              <a16:creationId xmlns:a16="http://schemas.microsoft.com/office/drawing/2014/main" id="{E066FB37-4EC8-4791-A6D7-362FB2042161}"/>
            </a:ext>
          </a:extLst>
        </xdr:cNvPr>
        <xdr:cNvSpPr txBox="1"/>
      </xdr:nvSpPr>
      <xdr:spPr>
        <a:xfrm>
          <a:off x="7626427" y="1476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12361</xdr:rowOff>
    </xdr:from>
    <xdr:ext cx="469744" cy="259045"/>
    <xdr:sp macro="" textlink="">
      <xdr:nvSpPr>
        <xdr:cNvPr id="378" name="n_4mainValue【公営住宅】&#10;一人当たり面積">
          <a:extLst>
            <a:ext uri="{FF2B5EF4-FFF2-40B4-BE49-F238E27FC236}">
              <a16:creationId xmlns:a16="http://schemas.microsoft.com/office/drawing/2014/main" id="{BF153E32-E230-4084-AF3C-3FDA4844F421}"/>
            </a:ext>
          </a:extLst>
        </xdr:cNvPr>
        <xdr:cNvSpPr txBox="1"/>
      </xdr:nvSpPr>
      <xdr:spPr>
        <a:xfrm>
          <a:off x="6737427" y="1475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994A8558-4DB4-4A15-8322-FCCBAAF03F9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FF8ED4E-32EB-4021-AAAB-47E7B4B9063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945BF13-483D-4DA9-8B79-AC7F77923A5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3B15B93-5DF7-4847-99E2-9B85C575ABE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E0373DB-A6AB-4447-A01E-DCA2926125E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1472391-61B3-40A3-A4CC-F53BD3B6C48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E97F976-C1C5-4EA2-9B7E-B7910D96C5F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35466E4-8672-4290-8A94-FE653EBA000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2B9ACF59-EA04-4A7C-9E17-FEC521B59E4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1638E324-6E56-451E-B5D0-741A571D7F2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7A79BE0A-2AF9-4577-8049-47429751338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472564DE-D4E9-44CE-B2C2-E7C9F8CE8A7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098E7855-D60A-4D56-B7C6-C2ACC3DAB5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3C401936-BB39-483A-B4AE-4A78099DFDC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18E81378-973F-4E8D-BE4C-996826AFB7E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1E7EDA1C-6EBD-4B09-8ABD-ED4D30CCB79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36FBC2A2-DDC0-46ED-B777-921C5989F22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791C9173-5ACE-48F1-B4F6-FCC71133358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316AF3AA-B2EE-4C02-9BCE-E89363C9BB6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1814EC7D-07B5-4FFF-AC7D-B92CFA7F992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71AF587A-B9CD-4F9D-A83A-D7E75EBA10B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0FDD017E-8133-4448-BA2A-B699A5ECDE7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5712AF14-6E98-4A93-876D-8ACB8AB89819}"/>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9CE591F-62AE-43C0-9263-EF5764662A9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港湾・漁港】&#10;有形固定資産減価償却率グラフ枠">
          <a:extLst>
            <a:ext uri="{FF2B5EF4-FFF2-40B4-BE49-F238E27FC236}">
              <a16:creationId xmlns:a16="http://schemas.microsoft.com/office/drawing/2014/main" id="{6EB784DA-DD37-4470-A7E5-12CAB1504EE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AA15E025-3A87-4359-B3D1-01AF719EB514}"/>
            </a:ext>
          </a:extLst>
        </xdr:cNvPr>
        <xdr:cNvCxnSpPr/>
      </xdr:nvCxnSpPr>
      <xdr:spPr>
        <a:xfrm flipV="1">
          <a:off x="4634865" y="1727835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港湾・漁港】&#10;有形固定資産減価償却率最小値テキスト">
          <a:extLst>
            <a:ext uri="{FF2B5EF4-FFF2-40B4-BE49-F238E27FC236}">
              <a16:creationId xmlns:a16="http://schemas.microsoft.com/office/drawing/2014/main" id="{00ED854E-76F4-44D8-A49F-DB8D08F890C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DDA115F7-B91C-40BB-AE0B-66FCEBAB1DE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407" name="【港湾・漁港】&#10;有形固定資産減価償却率最大値テキスト">
          <a:extLst>
            <a:ext uri="{FF2B5EF4-FFF2-40B4-BE49-F238E27FC236}">
              <a16:creationId xmlns:a16="http://schemas.microsoft.com/office/drawing/2014/main" id="{36C87B84-8E1A-46FC-A169-65C715DB06CD}"/>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408" name="直線コネクタ 407">
          <a:extLst>
            <a:ext uri="{FF2B5EF4-FFF2-40B4-BE49-F238E27FC236}">
              <a16:creationId xmlns:a16="http://schemas.microsoft.com/office/drawing/2014/main" id="{F6357A58-A60B-4AB0-8E33-FD00052624F3}"/>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9" name="【港湾・漁港】&#10;有形固定資産減価償却率平均値テキスト">
          <a:extLst>
            <a:ext uri="{FF2B5EF4-FFF2-40B4-BE49-F238E27FC236}">
              <a16:creationId xmlns:a16="http://schemas.microsoft.com/office/drawing/2014/main" id="{61052D22-6D73-4C43-A0C2-72B95DA26EBA}"/>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10" name="フローチャート: 判断 409">
          <a:extLst>
            <a:ext uri="{FF2B5EF4-FFF2-40B4-BE49-F238E27FC236}">
              <a16:creationId xmlns:a16="http://schemas.microsoft.com/office/drawing/2014/main" id="{60160639-BE9C-41D3-BACB-701AADDEC239}"/>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87449</xdr:rowOff>
    </xdr:from>
    <xdr:to>
      <xdr:col>20</xdr:col>
      <xdr:colOff>38100</xdr:colOff>
      <xdr:row>106</xdr:row>
      <xdr:rowOff>17599</xdr:rowOff>
    </xdr:to>
    <xdr:sp macro="" textlink="">
      <xdr:nvSpPr>
        <xdr:cNvPr id="411" name="フローチャート: 判断 410">
          <a:extLst>
            <a:ext uri="{FF2B5EF4-FFF2-40B4-BE49-F238E27FC236}">
              <a16:creationId xmlns:a16="http://schemas.microsoft.com/office/drawing/2014/main" id="{599BCDEA-9212-47C1-82AB-9767ED26714E}"/>
            </a:ext>
          </a:extLst>
        </xdr:cNvPr>
        <xdr:cNvSpPr/>
      </xdr:nvSpPr>
      <xdr:spPr>
        <a:xfrm>
          <a:off x="3746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12" name="フローチャート: 判断 411">
          <a:extLst>
            <a:ext uri="{FF2B5EF4-FFF2-40B4-BE49-F238E27FC236}">
              <a16:creationId xmlns:a16="http://schemas.microsoft.com/office/drawing/2014/main" id="{1C9F84BA-F476-4274-A932-5F1DC186AC5E}"/>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907</xdr:rowOff>
    </xdr:from>
    <xdr:to>
      <xdr:col>10</xdr:col>
      <xdr:colOff>165100</xdr:colOff>
      <xdr:row>105</xdr:row>
      <xdr:rowOff>102507</xdr:rowOff>
    </xdr:to>
    <xdr:sp macro="" textlink="">
      <xdr:nvSpPr>
        <xdr:cNvPr id="413" name="フローチャート: 判断 412">
          <a:extLst>
            <a:ext uri="{FF2B5EF4-FFF2-40B4-BE49-F238E27FC236}">
              <a16:creationId xmlns:a16="http://schemas.microsoft.com/office/drawing/2014/main" id="{6A3C9EA9-4D86-426F-A11C-D85E646F660A}"/>
            </a:ext>
          </a:extLst>
        </xdr:cNvPr>
        <xdr:cNvSpPr/>
      </xdr:nvSpPr>
      <xdr:spPr>
        <a:xfrm>
          <a:off x="1968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14" name="フローチャート: 判断 413">
          <a:extLst>
            <a:ext uri="{FF2B5EF4-FFF2-40B4-BE49-F238E27FC236}">
              <a16:creationId xmlns:a16="http://schemas.microsoft.com/office/drawing/2014/main" id="{B990C131-4985-47AF-96E9-74D6B0BC3FA7}"/>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F942E03-668D-4089-A61F-931EFE7B6DF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D8C3AE0-C17C-440D-8CEA-15CFBD02D69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A789E33-1292-42F6-A263-64D871B7840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32BD3A6-7A11-42B4-BCFE-859A8068923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7115C23-89C6-4E09-A278-805594424A5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13970</xdr:rowOff>
    </xdr:from>
    <xdr:to>
      <xdr:col>24</xdr:col>
      <xdr:colOff>114300</xdr:colOff>
      <xdr:row>102</xdr:row>
      <xdr:rowOff>115570</xdr:rowOff>
    </xdr:to>
    <xdr:sp macro="" textlink="">
      <xdr:nvSpPr>
        <xdr:cNvPr id="420" name="楕円 419">
          <a:extLst>
            <a:ext uri="{FF2B5EF4-FFF2-40B4-BE49-F238E27FC236}">
              <a16:creationId xmlns:a16="http://schemas.microsoft.com/office/drawing/2014/main" id="{706505A9-E2B2-4778-9635-1B13C252EBD7}"/>
            </a:ext>
          </a:extLst>
        </xdr:cNvPr>
        <xdr:cNvSpPr/>
      </xdr:nvSpPr>
      <xdr:spPr>
        <a:xfrm>
          <a:off x="458470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36847</xdr:rowOff>
    </xdr:from>
    <xdr:ext cx="405111" cy="259045"/>
    <xdr:sp macro="" textlink="">
      <xdr:nvSpPr>
        <xdr:cNvPr id="421" name="【港湾・漁港】&#10;有形固定資産減価償却率該当値テキスト">
          <a:extLst>
            <a:ext uri="{FF2B5EF4-FFF2-40B4-BE49-F238E27FC236}">
              <a16:creationId xmlns:a16="http://schemas.microsoft.com/office/drawing/2014/main" id="{B78231DE-77D1-46FC-B17B-5DC327C7D1DA}"/>
            </a:ext>
          </a:extLst>
        </xdr:cNvPr>
        <xdr:cNvSpPr txBox="1"/>
      </xdr:nvSpPr>
      <xdr:spPr>
        <a:xfrm>
          <a:off x="4673600" y="1735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142966</xdr:rowOff>
    </xdr:from>
    <xdr:to>
      <xdr:col>20</xdr:col>
      <xdr:colOff>38100</xdr:colOff>
      <xdr:row>102</xdr:row>
      <xdr:rowOff>73116</xdr:rowOff>
    </xdr:to>
    <xdr:sp macro="" textlink="">
      <xdr:nvSpPr>
        <xdr:cNvPr id="422" name="楕円 421">
          <a:extLst>
            <a:ext uri="{FF2B5EF4-FFF2-40B4-BE49-F238E27FC236}">
              <a16:creationId xmlns:a16="http://schemas.microsoft.com/office/drawing/2014/main" id="{ABCE75BF-C7F3-494D-A3A3-74BC54F2F103}"/>
            </a:ext>
          </a:extLst>
        </xdr:cNvPr>
        <xdr:cNvSpPr/>
      </xdr:nvSpPr>
      <xdr:spPr>
        <a:xfrm>
          <a:off x="3746500" y="1745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22316</xdr:rowOff>
    </xdr:from>
    <xdr:to>
      <xdr:col>24</xdr:col>
      <xdr:colOff>63500</xdr:colOff>
      <xdr:row>102</xdr:row>
      <xdr:rowOff>64770</xdr:rowOff>
    </xdr:to>
    <xdr:cxnSp macro="">
      <xdr:nvCxnSpPr>
        <xdr:cNvPr id="423" name="直線コネクタ 422">
          <a:extLst>
            <a:ext uri="{FF2B5EF4-FFF2-40B4-BE49-F238E27FC236}">
              <a16:creationId xmlns:a16="http://schemas.microsoft.com/office/drawing/2014/main" id="{321F0D0B-F2AB-4E97-A60D-896F0ACEA091}"/>
            </a:ext>
          </a:extLst>
        </xdr:cNvPr>
        <xdr:cNvCxnSpPr/>
      </xdr:nvCxnSpPr>
      <xdr:spPr>
        <a:xfrm>
          <a:off x="3797300" y="1751021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18869</xdr:rowOff>
    </xdr:from>
    <xdr:to>
      <xdr:col>15</xdr:col>
      <xdr:colOff>101600</xdr:colOff>
      <xdr:row>102</xdr:row>
      <xdr:rowOff>120469</xdr:rowOff>
    </xdr:to>
    <xdr:sp macro="" textlink="">
      <xdr:nvSpPr>
        <xdr:cNvPr id="424" name="楕円 423">
          <a:extLst>
            <a:ext uri="{FF2B5EF4-FFF2-40B4-BE49-F238E27FC236}">
              <a16:creationId xmlns:a16="http://schemas.microsoft.com/office/drawing/2014/main" id="{C78232A5-3CFD-47FE-B602-A0479BB202C3}"/>
            </a:ext>
          </a:extLst>
        </xdr:cNvPr>
        <xdr:cNvSpPr/>
      </xdr:nvSpPr>
      <xdr:spPr>
        <a:xfrm>
          <a:off x="2857500" y="175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22316</xdr:rowOff>
    </xdr:from>
    <xdr:to>
      <xdr:col>19</xdr:col>
      <xdr:colOff>177800</xdr:colOff>
      <xdr:row>102</xdr:row>
      <xdr:rowOff>69669</xdr:rowOff>
    </xdr:to>
    <xdr:cxnSp macro="">
      <xdr:nvCxnSpPr>
        <xdr:cNvPr id="425" name="直線コネクタ 424">
          <a:extLst>
            <a:ext uri="{FF2B5EF4-FFF2-40B4-BE49-F238E27FC236}">
              <a16:creationId xmlns:a16="http://schemas.microsoft.com/office/drawing/2014/main" id="{F8857205-48CA-4045-B2EB-53F9097F782F}"/>
            </a:ext>
          </a:extLst>
        </xdr:cNvPr>
        <xdr:cNvCxnSpPr/>
      </xdr:nvCxnSpPr>
      <xdr:spPr>
        <a:xfrm flipV="1">
          <a:off x="2908300" y="17510216"/>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15602</xdr:rowOff>
    </xdr:from>
    <xdr:to>
      <xdr:col>10</xdr:col>
      <xdr:colOff>165100</xdr:colOff>
      <xdr:row>101</xdr:row>
      <xdr:rowOff>117202</xdr:rowOff>
    </xdr:to>
    <xdr:sp macro="" textlink="">
      <xdr:nvSpPr>
        <xdr:cNvPr id="426" name="楕円 425">
          <a:extLst>
            <a:ext uri="{FF2B5EF4-FFF2-40B4-BE49-F238E27FC236}">
              <a16:creationId xmlns:a16="http://schemas.microsoft.com/office/drawing/2014/main" id="{3ECBF081-185A-4868-95BE-E449B11F972B}"/>
            </a:ext>
          </a:extLst>
        </xdr:cNvPr>
        <xdr:cNvSpPr/>
      </xdr:nvSpPr>
      <xdr:spPr>
        <a:xfrm>
          <a:off x="1968500" y="1733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66402</xdr:rowOff>
    </xdr:from>
    <xdr:to>
      <xdr:col>15</xdr:col>
      <xdr:colOff>50800</xdr:colOff>
      <xdr:row>102</xdr:row>
      <xdr:rowOff>69669</xdr:rowOff>
    </xdr:to>
    <xdr:cxnSp macro="">
      <xdr:nvCxnSpPr>
        <xdr:cNvPr id="427" name="直線コネクタ 426">
          <a:extLst>
            <a:ext uri="{FF2B5EF4-FFF2-40B4-BE49-F238E27FC236}">
              <a16:creationId xmlns:a16="http://schemas.microsoft.com/office/drawing/2014/main" id="{9F7DDA80-43D8-48E4-B58F-0C42588ABD60}"/>
            </a:ext>
          </a:extLst>
        </xdr:cNvPr>
        <xdr:cNvCxnSpPr/>
      </xdr:nvCxnSpPr>
      <xdr:spPr>
        <a:xfrm>
          <a:off x="2019300" y="17382852"/>
          <a:ext cx="889000" cy="17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157662</xdr:rowOff>
    </xdr:from>
    <xdr:to>
      <xdr:col>6</xdr:col>
      <xdr:colOff>38100</xdr:colOff>
      <xdr:row>101</xdr:row>
      <xdr:rowOff>87812</xdr:rowOff>
    </xdr:to>
    <xdr:sp macro="" textlink="">
      <xdr:nvSpPr>
        <xdr:cNvPr id="428" name="楕円 427">
          <a:extLst>
            <a:ext uri="{FF2B5EF4-FFF2-40B4-BE49-F238E27FC236}">
              <a16:creationId xmlns:a16="http://schemas.microsoft.com/office/drawing/2014/main" id="{D526330B-AD8B-4B3B-B1FE-D089E46AF2DB}"/>
            </a:ext>
          </a:extLst>
        </xdr:cNvPr>
        <xdr:cNvSpPr/>
      </xdr:nvSpPr>
      <xdr:spPr>
        <a:xfrm>
          <a:off x="1079500" y="1730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37012</xdr:rowOff>
    </xdr:from>
    <xdr:to>
      <xdr:col>10</xdr:col>
      <xdr:colOff>114300</xdr:colOff>
      <xdr:row>101</xdr:row>
      <xdr:rowOff>66402</xdr:rowOff>
    </xdr:to>
    <xdr:cxnSp macro="">
      <xdr:nvCxnSpPr>
        <xdr:cNvPr id="429" name="直線コネクタ 428">
          <a:extLst>
            <a:ext uri="{FF2B5EF4-FFF2-40B4-BE49-F238E27FC236}">
              <a16:creationId xmlns:a16="http://schemas.microsoft.com/office/drawing/2014/main" id="{AC4CE188-3C56-467C-AA00-023B1D987F94}"/>
            </a:ext>
          </a:extLst>
        </xdr:cNvPr>
        <xdr:cNvCxnSpPr/>
      </xdr:nvCxnSpPr>
      <xdr:spPr>
        <a:xfrm>
          <a:off x="1130300" y="1735346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8726</xdr:rowOff>
    </xdr:from>
    <xdr:ext cx="405111" cy="259045"/>
    <xdr:sp macro="" textlink="">
      <xdr:nvSpPr>
        <xdr:cNvPr id="430" name="n_1aveValue【港湾・漁港】&#10;有形固定資産減価償却率">
          <a:extLst>
            <a:ext uri="{FF2B5EF4-FFF2-40B4-BE49-F238E27FC236}">
              <a16:creationId xmlns:a16="http://schemas.microsoft.com/office/drawing/2014/main" id="{676EC30B-50C1-411D-B3D7-CF77C9AF71F5}"/>
            </a:ext>
          </a:extLst>
        </xdr:cNvPr>
        <xdr:cNvSpPr txBox="1"/>
      </xdr:nvSpPr>
      <xdr:spPr>
        <a:xfrm>
          <a:off x="3582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31" name="n_2aveValue【港湾・漁港】&#10;有形固定資産減価償却率">
          <a:extLst>
            <a:ext uri="{FF2B5EF4-FFF2-40B4-BE49-F238E27FC236}">
              <a16:creationId xmlns:a16="http://schemas.microsoft.com/office/drawing/2014/main" id="{250C8A97-9D5A-4318-AE82-C7A7E2C2BE30}"/>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93634</xdr:rowOff>
    </xdr:from>
    <xdr:ext cx="405111" cy="259045"/>
    <xdr:sp macro="" textlink="">
      <xdr:nvSpPr>
        <xdr:cNvPr id="432" name="n_3aveValue【港湾・漁港】&#10;有形固定資産減価償却率">
          <a:extLst>
            <a:ext uri="{FF2B5EF4-FFF2-40B4-BE49-F238E27FC236}">
              <a16:creationId xmlns:a16="http://schemas.microsoft.com/office/drawing/2014/main" id="{B3170961-3AA7-4130-B88A-879835921B82}"/>
            </a:ext>
          </a:extLst>
        </xdr:cNvPr>
        <xdr:cNvSpPr txBox="1"/>
      </xdr:nvSpPr>
      <xdr:spPr>
        <a:xfrm>
          <a:off x="1816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33" name="n_4aveValue【港湾・漁港】&#10;有形固定資産減価償却率">
          <a:extLst>
            <a:ext uri="{FF2B5EF4-FFF2-40B4-BE49-F238E27FC236}">
              <a16:creationId xmlns:a16="http://schemas.microsoft.com/office/drawing/2014/main" id="{E1A1DBDD-911E-4233-B9FD-8880B9B50994}"/>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89643</xdr:rowOff>
    </xdr:from>
    <xdr:ext cx="405111" cy="259045"/>
    <xdr:sp macro="" textlink="">
      <xdr:nvSpPr>
        <xdr:cNvPr id="434" name="n_1mainValue【港湾・漁港】&#10;有形固定資産減価償却率">
          <a:extLst>
            <a:ext uri="{FF2B5EF4-FFF2-40B4-BE49-F238E27FC236}">
              <a16:creationId xmlns:a16="http://schemas.microsoft.com/office/drawing/2014/main" id="{B8531C97-2AA7-4B9C-9774-0CA051EAEFA2}"/>
            </a:ext>
          </a:extLst>
        </xdr:cNvPr>
        <xdr:cNvSpPr txBox="1"/>
      </xdr:nvSpPr>
      <xdr:spPr>
        <a:xfrm>
          <a:off x="3582044" y="1723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136996</xdr:rowOff>
    </xdr:from>
    <xdr:ext cx="405111" cy="259045"/>
    <xdr:sp macro="" textlink="">
      <xdr:nvSpPr>
        <xdr:cNvPr id="435" name="n_2mainValue【港湾・漁港】&#10;有形固定資産減価償却率">
          <a:extLst>
            <a:ext uri="{FF2B5EF4-FFF2-40B4-BE49-F238E27FC236}">
              <a16:creationId xmlns:a16="http://schemas.microsoft.com/office/drawing/2014/main" id="{BBB6EA77-0CFF-4E83-8239-287CE8BB5B6F}"/>
            </a:ext>
          </a:extLst>
        </xdr:cNvPr>
        <xdr:cNvSpPr txBox="1"/>
      </xdr:nvSpPr>
      <xdr:spPr>
        <a:xfrm>
          <a:off x="2705744" y="1728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133729</xdr:rowOff>
    </xdr:from>
    <xdr:ext cx="405111" cy="259045"/>
    <xdr:sp macro="" textlink="">
      <xdr:nvSpPr>
        <xdr:cNvPr id="436" name="n_3mainValue【港湾・漁港】&#10;有形固定資産減価償却率">
          <a:extLst>
            <a:ext uri="{FF2B5EF4-FFF2-40B4-BE49-F238E27FC236}">
              <a16:creationId xmlns:a16="http://schemas.microsoft.com/office/drawing/2014/main" id="{6D7D1FA8-41F7-4503-9EA6-A1E8958BCF54}"/>
            </a:ext>
          </a:extLst>
        </xdr:cNvPr>
        <xdr:cNvSpPr txBox="1"/>
      </xdr:nvSpPr>
      <xdr:spPr>
        <a:xfrm>
          <a:off x="1816744" y="1710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104339</xdr:rowOff>
    </xdr:from>
    <xdr:ext cx="405111" cy="259045"/>
    <xdr:sp macro="" textlink="">
      <xdr:nvSpPr>
        <xdr:cNvPr id="437" name="n_4mainValue【港湾・漁港】&#10;有形固定資産減価償却率">
          <a:extLst>
            <a:ext uri="{FF2B5EF4-FFF2-40B4-BE49-F238E27FC236}">
              <a16:creationId xmlns:a16="http://schemas.microsoft.com/office/drawing/2014/main" id="{91069A97-67E3-4765-8B8D-929E83D2668D}"/>
            </a:ext>
          </a:extLst>
        </xdr:cNvPr>
        <xdr:cNvSpPr txBox="1"/>
      </xdr:nvSpPr>
      <xdr:spPr>
        <a:xfrm>
          <a:off x="927744" y="1707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ED2A393D-52DD-4DE4-8F50-F8343057E72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BC85BC28-FCA4-4D00-BDAD-64AAEA394AD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EDEA1FAE-BD90-4C64-A1BF-8185E494E5E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6A741866-B468-41A4-9FA7-3DA8F219963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480CB34E-758A-46AD-93EA-6DA4303CA6B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3AE2C140-EB70-4F12-8698-02D654525BF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4CE48A1E-B74D-4FAD-AED4-5241D68EB94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C3851027-03CE-46AD-B8D5-04B9B8251E2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529C0B19-40BC-468E-A781-3BFBC45AB7A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7155F2A-9D8C-4BFC-8062-7866F39B67D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AC096A9D-B012-4425-AAFC-F7D55E6CFA4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9" name="テキスト ボックス 448">
          <a:extLst>
            <a:ext uri="{FF2B5EF4-FFF2-40B4-BE49-F238E27FC236}">
              <a16:creationId xmlns:a16="http://schemas.microsoft.com/office/drawing/2014/main" id="{6FAEDA08-8160-4324-A926-F5BFD29C3C4B}"/>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D79E1C78-ED4C-4448-83C1-A7E757F1F21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1" name="テキスト ボックス 450">
          <a:extLst>
            <a:ext uri="{FF2B5EF4-FFF2-40B4-BE49-F238E27FC236}">
              <a16:creationId xmlns:a16="http://schemas.microsoft.com/office/drawing/2014/main" id="{B6E5AC69-D5E0-40AE-A462-A1AF8F888943}"/>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ADAAFD91-FE31-4E7F-BE1A-22497F1EA71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3" name="テキスト ボックス 452">
          <a:extLst>
            <a:ext uri="{FF2B5EF4-FFF2-40B4-BE49-F238E27FC236}">
              <a16:creationId xmlns:a16="http://schemas.microsoft.com/office/drawing/2014/main" id="{9EE8A209-FF4E-4175-941F-D5E7D96519E6}"/>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68336057-9011-49EA-848B-1530734AC54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5" name="テキスト ボックス 454">
          <a:extLst>
            <a:ext uri="{FF2B5EF4-FFF2-40B4-BE49-F238E27FC236}">
              <a16:creationId xmlns:a16="http://schemas.microsoft.com/office/drawing/2014/main" id="{DD8AEEAC-44EE-495E-B4B2-6C3236E2E427}"/>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FD81D1EA-0454-4E69-9156-21256C3A545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7" name="テキスト ボックス 456">
          <a:extLst>
            <a:ext uri="{FF2B5EF4-FFF2-40B4-BE49-F238E27FC236}">
              <a16:creationId xmlns:a16="http://schemas.microsoft.com/office/drawing/2014/main" id="{22F375AC-3C17-4801-922E-959E97F2A134}"/>
            </a:ext>
          </a:extLst>
        </xdr:cNvPr>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4B0EDBC0-79B6-49A3-90E0-464B2497DA2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459" name="テキスト ボックス 458">
          <a:extLst>
            <a:ext uri="{FF2B5EF4-FFF2-40B4-BE49-F238E27FC236}">
              <a16:creationId xmlns:a16="http://schemas.microsoft.com/office/drawing/2014/main" id="{63D0842E-8E9F-467B-97D5-BA3C6A4A5DB5}"/>
            </a:ext>
          </a:extLst>
        </xdr:cNvPr>
        <xdr:cNvSpPr txBox="1"/>
      </xdr:nvSpPr>
      <xdr:spPr>
        <a:xfrm>
          <a:off x="5854308" y="1662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D5535917-27A2-417A-866F-61FD7441A8D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113188</xdr:rowOff>
    </xdr:from>
    <xdr:to>
      <xdr:col>54</xdr:col>
      <xdr:colOff>189865</xdr:colOff>
      <xdr:row>108</xdr:row>
      <xdr:rowOff>152364</xdr:rowOff>
    </xdr:to>
    <xdr:cxnSp macro="">
      <xdr:nvCxnSpPr>
        <xdr:cNvPr id="461" name="直線コネクタ 460">
          <a:extLst>
            <a:ext uri="{FF2B5EF4-FFF2-40B4-BE49-F238E27FC236}">
              <a16:creationId xmlns:a16="http://schemas.microsoft.com/office/drawing/2014/main" id="{4C426596-D633-46BB-B42E-4BFF70748312}"/>
            </a:ext>
          </a:extLst>
        </xdr:cNvPr>
        <xdr:cNvCxnSpPr/>
      </xdr:nvCxnSpPr>
      <xdr:spPr>
        <a:xfrm flipV="1">
          <a:off x="10476865" y="17086738"/>
          <a:ext cx="0" cy="158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462" name="【港湾・漁港】&#10;一人当たり有形固定資産（償却資産）額最小値テキスト">
          <a:extLst>
            <a:ext uri="{FF2B5EF4-FFF2-40B4-BE49-F238E27FC236}">
              <a16:creationId xmlns:a16="http://schemas.microsoft.com/office/drawing/2014/main" id="{396B4F2D-FECA-4051-8E1B-02772E8BF4FE}"/>
            </a:ext>
          </a:extLst>
        </xdr:cNvPr>
        <xdr:cNvSpPr txBox="1"/>
      </xdr:nvSpPr>
      <xdr:spPr>
        <a:xfrm>
          <a:off x="10515600" y="1867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463" name="直線コネクタ 462">
          <a:extLst>
            <a:ext uri="{FF2B5EF4-FFF2-40B4-BE49-F238E27FC236}">
              <a16:creationId xmlns:a16="http://schemas.microsoft.com/office/drawing/2014/main" id="{C8927160-65B2-4F50-96BD-EE607C752056}"/>
            </a:ext>
          </a:extLst>
        </xdr:cNvPr>
        <xdr:cNvCxnSpPr/>
      </xdr:nvCxnSpPr>
      <xdr:spPr>
        <a:xfrm>
          <a:off x="10388600" y="1866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59865</xdr:rowOff>
    </xdr:from>
    <xdr:ext cx="754822" cy="259045"/>
    <xdr:sp macro="" textlink="">
      <xdr:nvSpPr>
        <xdr:cNvPr id="464" name="【港湾・漁港】&#10;一人当たり有形固定資産（償却資産）額最大値テキスト">
          <a:extLst>
            <a:ext uri="{FF2B5EF4-FFF2-40B4-BE49-F238E27FC236}">
              <a16:creationId xmlns:a16="http://schemas.microsoft.com/office/drawing/2014/main" id="{91723E77-6840-49A4-997D-2FE6D37E987F}"/>
            </a:ext>
          </a:extLst>
        </xdr:cNvPr>
        <xdr:cNvSpPr txBox="1"/>
      </xdr:nvSpPr>
      <xdr:spPr>
        <a:xfrm>
          <a:off x="10515600" y="1686196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113188</xdr:rowOff>
    </xdr:from>
    <xdr:to>
      <xdr:col>55</xdr:col>
      <xdr:colOff>88900</xdr:colOff>
      <xdr:row>99</xdr:row>
      <xdr:rowOff>113188</xdr:rowOff>
    </xdr:to>
    <xdr:cxnSp macro="">
      <xdr:nvCxnSpPr>
        <xdr:cNvPr id="465" name="直線コネクタ 464">
          <a:extLst>
            <a:ext uri="{FF2B5EF4-FFF2-40B4-BE49-F238E27FC236}">
              <a16:creationId xmlns:a16="http://schemas.microsoft.com/office/drawing/2014/main" id="{4F6B7571-E263-4915-B238-1D71710DA6BA}"/>
            </a:ext>
          </a:extLst>
        </xdr:cNvPr>
        <xdr:cNvCxnSpPr/>
      </xdr:nvCxnSpPr>
      <xdr:spPr>
        <a:xfrm>
          <a:off x="10388600" y="1708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113003</xdr:rowOff>
    </xdr:from>
    <xdr:ext cx="690189" cy="259045"/>
    <xdr:sp macro="" textlink="">
      <xdr:nvSpPr>
        <xdr:cNvPr id="466" name="【港湾・漁港】&#10;一人当たり有形固定資産（償却資産）額平均値テキスト">
          <a:extLst>
            <a:ext uri="{FF2B5EF4-FFF2-40B4-BE49-F238E27FC236}">
              <a16:creationId xmlns:a16="http://schemas.microsoft.com/office/drawing/2014/main" id="{883FED42-D91E-4606-839F-C281C6B94B8C}"/>
            </a:ext>
          </a:extLst>
        </xdr:cNvPr>
        <xdr:cNvSpPr txBox="1"/>
      </xdr:nvSpPr>
      <xdr:spPr>
        <a:xfrm>
          <a:off x="10515600" y="1828670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90126</xdr:rowOff>
    </xdr:from>
    <xdr:to>
      <xdr:col>55</xdr:col>
      <xdr:colOff>50800</xdr:colOff>
      <xdr:row>108</xdr:row>
      <xdr:rowOff>20276</xdr:rowOff>
    </xdr:to>
    <xdr:sp macro="" textlink="">
      <xdr:nvSpPr>
        <xdr:cNvPr id="467" name="フローチャート: 判断 466">
          <a:extLst>
            <a:ext uri="{FF2B5EF4-FFF2-40B4-BE49-F238E27FC236}">
              <a16:creationId xmlns:a16="http://schemas.microsoft.com/office/drawing/2014/main" id="{F2EF42E3-5A9B-4A49-90CA-3F5A7610EB60}"/>
            </a:ext>
          </a:extLst>
        </xdr:cNvPr>
        <xdr:cNvSpPr/>
      </xdr:nvSpPr>
      <xdr:spPr>
        <a:xfrm>
          <a:off x="10426700" y="1843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58542</xdr:rowOff>
    </xdr:from>
    <xdr:to>
      <xdr:col>50</xdr:col>
      <xdr:colOff>165100</xdr:colOff>
      <xdr:row>107</xdr:row>
      <xdr:rowOff>160142</xdr:rowOff>
    </xdr:to>
    <xdr:sp macro="" textlink="">
      <xdr:nvSpPr>
        <xdr:cNvPr id="468" name="フローチャート: 判断 467">
          <a:extLst>
            <a:ext uri="{FF2B5EF4-FFF2-40B4-BE49-F238E27FC236}">
              <a16:creationId xmlns:a16="http://schemas.microsoft.com/office/drawing/2014/main" id="{ABFFF083-B895-4FD5-8260-DD52B455BDAE}"/>
            </a:ext>
          </a:extLst>
        </xdr:cNvPr>
        <xdr:cNvSpPr/>
      </xdr:nvSpPr>
      <xdr:spPr>
        <a:xfrm>
          <a:off x="9588500" y="1840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67368</xdr:rowOff>
    </xdr:from>
    <xdr:to>
      <xdr:col>46</xdr:col>
      <xdr:colOff>38100</xdr:colOff>
      <xdr:row>107</xdr:row>
      <xdr:rowOff>168968</xdr:rowOff>
    </xdr:to>
    <xdr:sp macro="" textlink="">
      <xdr:nvSpPr>
        <xdr:cNvPr id="469" name="フローチャート: 判断 468">
          <a:extLst>
            <a:ext uri="{FF2B5EF4-FFF2-40B4-BE49-F238E27FC236}">
              <a16:creationId xmlns:a16="http://schemas.microsoft.com/office/drawing/2014/main" id="{2D22C47E-8B2E-4542-A60D-D0E7C1E736A4}"/>
            </a:ext>
          </a:extLst>
        </xdr:cNvPr>
        <xdr:cNvSpPr/>
      </xdr:nvSpPr>
      <xdr:spPr>
        <a:xfrm>
          <a:off x="8699500" y="184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95569</xdr:rowOff>
    </xdr:from>
    <xdr:to>
      <xdr:col>41</xdr:col>
      <xdr:colOff>101600</xdr:colOff>
      <xdr:row>108</xdr:row>
      <xdr:rowOff>25719</xdr:rowOff>
    </xdr:to>
    <xdr:sp macro="" textlink="">
      <xdr:nvSpPr>
        <xdr:cNvPr id="470" name="フローチャート: 判断 469">
          <a:extLst>
            <a:ext uri="{FF2B5EF4-FFF2-40B4-BE49-F238E27FC236}">
              <a16:creationId xmlns:a16="http://schemas.microsoft.com/office/drawing/2014/main" id="{A007D6C7-BACD-495C-A7F4-9A0F66831B17}"/>
            </a:ext>
          </a:extLst>
        </xdr:cNvPr>
        <xdr:cNvSpPr/>
      </xdr:nvSpPr>
      <xdr:spPr>
        <a:xfrm>
          <a:off x="7810500" y="1844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111892</xdr:rowOff>
    </xdr:from>
    <xdr:to>
      <xdr:col>36</xdr:col>
      <xdr:colOff>165100</xdr:colOff>
      <xdr:row>107</xdr:row>
      <xdr:rowOff>42042</xdr:rowOff>
    </xdr:to>
    <xdr:sp macro="" textlink="">
      <xdr:nvSpPr>
        <xdr:cNvPr id="471" name="フローチャート: 判断 470">
          <a:extLst>
            <a:ext uri="{FF2B5EF4-FFF2-40B4-BE49-F238E27FC236}">
              <a16:creationId xmlns:a16="http://schemas.microsoft.com/office/drawing/2014/main" id="{1D1393DE-B66E-47E6-A2B9-8FE409C00E8E}"/>
            </a:ext>
          </a:extLst>
        </xdr:cNvPr>
        <xdr:cNvSpPr/>
      </xdr:nvSpPr>
      <xdr:spPr>
        <a:xfrm>
          <a:off x="6921500" y="182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42E263E-62B5-46DF-A3DB-CE11CEDFA34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7F53E06-8B02-4240-8A69-E8E510AA84E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7EE61BA-B7A5-4F9F-A6CA-BFB858B7C38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A5A1DAD-80CF-44A1-97E5-AF038C8A631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89DAB16-33F6-4CB3-ADF0-5E2E4C78C41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22667</xdr:rowOff>
    </xdr:from>
    <xdr:to>
      <xdr:col>55</xdr:col>
      <xdr:colOff>50800</xdr:colOff>
      <xdr:row>108</xdr:row>
      <xdr:rowOff>124267</xdr:rowOff>
    </xdr:to>
    <xdr:sp macro="" textlink="">
      <xdr:nvSpPr>
        <xdr:cNvPr id="477" name="楕円 476">
          <a:extLst>
            <a:ext uri="{FF2B5EF4-FFF2-40B4-BE49-F238E27FC236}">
              <a16:creationId xmlns:a16="http://schemas.microsoft.com/office/drawing/2014/main" id="{28D12CB7-0623-4146-A1E9-6CE75A6362EF}"/>
            </a:ext>
          </a:extLst>
        </xdr:cNvPr>
        <xdr:cNvSpPr/>
      </xdr:nvSpPr>
      <xdr:spPr>
        <a:xfrm>
          <a:off x="10426700" y="1853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109044</xdr:rowOff>
    </xdr:from>
    <xdr:ext cx="599010" cy="259045"/>
    <xdr:sp macro="" textlink="">
      <xdr:nvSpPr>
        <xdr:cNvPr id="478" name="【港湾・漁港】&#10;一人当たり有形固定資産（償却資産）額該当値テキスト">
          <a:extLst>
            <a:ext uri="{FF2B5EF4-FFF2-40B4-BE49-F238E27FC236}">
              <a16:creationId xmlns:a16="http://schemas.microsoft.com/office/drawing/2014/main" id="{C7D5000E-7088-4C71-B7F3-9C7342D23FA6}"/>
            </a:ext>
          </a:extLst>
        </xdr:cNvPr>
        <xdr:cNvSpPr txBox="1"/>
      </xdr:nvSpPr>
      <xdr:spPr>
        <a:xfrm>
          <a:off x="10515600" y="18454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25178</xdr:rowOff>
    </xdr:from>
    <xdr:to>
      <xdr:col>50</xdr:col>
      <xdr:colOff>165100</xdr:colOff>
      <xdr:row>108</xdr:row>
      <xdr:rowOff>126778</xdr:rowOff>
    </xdr:to>
    <xdr:sp macro="" textlink="">
      <xdr:nvSpPr>
        <xdr:cNvPr id="479" name="楕円 478">
          <a:extLst>
            <a:ext uri="{FF2B5EF4-FFF2-40B4-BE49-F238E27FC236}">
              <a16:creationId xmlns:a16="http://schemas.microsoft.com/office/drawing/2014/main" id="{B3CA3563-8273-405D-9130-4CCD441097FC}"/>
            </a:ext>
          </a:extLst>
        </xdr:cNvPr>
        <xdr:cNvSpPr/>
      </xdr:nvSpPr>
      <xdr:spPr>
        <a:xfrm>
          <a:off x="9588500" y="1854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73467</xdr:rowOff>
    </xdr:from>
    <xdr:to>
      <xdr:col>55</xdr:col>
      <xdr:colOff>0</xdr:colOff>
      <xdr:row>108</xdr:row>
      <xdr:rowOff>75978</xdr:rowOff>
    </xdr:to>
    <xdr:cxnSp macro="">
      <xdr:nvCxnSpPr>
        <xdr:cNvPr id="480" name="直線コネクタ 479">
          <a:extLst>
            <a:ext uri="{FF2B5EF4-FFF2-40B4-BE49-F238E27FC236}">
              <a16:creationId xmlns:a16="http://schemas.microsoft.com/office/drawing/2014/main" id="{228F62B8-A627-4AFA-AF2C-3D82E0BA7FD5}"/>
            </a:ext>
          </a:extLst>
        </xdr:cNvPr>
        <xdr:cNvCxnSpPr/>
      </xdr:nvCxnSpPr>
      <xdr:spPr>
        <a:xfrm flipV="1">
          <a:off x="9639300" y="18590067"/>
          <a:ext cx="838200" cy="2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45803</xdr:rowOff>
    </xdr:from>
    <xdr:to>
      <xdr:col>46</xdr:col>
      <xdr:colOff>38100</xdr:colOff>
      <xdr:row>108</xdr:row>
      <xdr:rowOff>147403</xdr:rowOff>
    </xdr:to>
    <xdr:sp macro="" textlink="">
      <xdr:nvSpPr>
        <xdr:cNvPr id="481" name="楕円 480">
          <a:extLst>
            <a:ext uri="{FF2B5EF4-FFF2-40B4-BE49-F238E27FC236}">
              <a16:creationId xmlns:a16="http://schemas.microsoft.com/office/drawing/2014/main" id="{2F35C924-2A02-4B93-ABD2-E49E04CA1AFB}"/>
            </a:ext>
          </a:extLst>
        </xdr:cNvPr>
        <xdr:cNvSpPr/>
      </xdr:nvSpPr>
      <xdr:spPr>
        <a:xfrm>
          <a:off x="8699500" y="1856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75978</xdr:rowOff>
    </xdr:from>
    <xdr:to>
      <xdr:col>50</xdr:col>
      <xdr:colOff>114300</xdr:colOff>
      <xdr:row>108</xdr:row>
      <xdr:rowOff>96603</xdr:rowOff>
    </xdr:to>
    <xdr:cxnSp macro="">
      <xdr:nvCxnSpPr>
        <xdr:cNvPr id="482" name="直線コネクタ 481">
          <a:extLst>
            <a:ext uri="{FF2B5EF4-FFF2-40B4-BE49-F238E27FC236}">
              <a16:creationId xmlns:a16="http://schemas.microsoft.com/office/drawing/2014/main" id="{4C75BE31-5A0D-4560-8824-7CFEEF11718C}"/>
            </a:ext>
          </a:extLst>
        </xdr:cNvPr>
        <xdr:cNvCxnSpPr/>
      </xdr:nvCxnSpPr>
      <xdr:spPr>
        <a:xfrm flipV="1">
          <a:off x="8750300" y="18592578"/>
          <a:ext cx="889000" cy="2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15948</xdr:rowOff>
    </xdr:from>
    <xdr:to>
      <xdr:col>41</xdr:col>
      <xdr:colOff>101600</xdr:colOff>
      <xdr:row>108</xdr:row>
      <xdr:rowOff>117548</xdr:rowOff>
    </xdr:to>
    <xdr:sp macro="" textlink="">
      <xdr:nvSpPr>
        <xdr:cNvPr id="483" name="楕円 482">
          <a:extLst>
            <a:ext uri="{FF2B5EF4-FFF2-40B4-BE49-F238E27FC236}">
              <a16:creationId xmlns:a16="http://schemas.microsoft.com/office/drawing/2014/main" id="{BC2AC4D6-2AC8-4C9E-83D7-53B02F81216E}"/>
            </a:ext>
          </a:extLst>
        </xdr:cNvPr>
        <xdr:cNvSpPr/>
      </xdr:nvSpPr>
      <xdr:spPr>
        <a:xfrm>
          <a:off x="7810500" y="1853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66748</xdr:rowOff>
    </xdr:from>
    <xdr:to>
      <xdr:col>45</xdr:col>
      <xdr:colOff>177800</xdr:colOff>
      <xdr:row>108</xdr:row>
      <xdr:rowOff>96603</xdr:rowOff>
    </xdr:to>
    <xdr:cxnSp macro="">
      <xdr:nvCxnSpPr>
        <xdr:cNvPr id="484" name="直線コネクタ 483">
          <a:extLst>
            <a:ext uri="{FF2B5EF4-FFF2-40B4-BE49-F238E27FC236}">
              <a16:creationId xmlns:a16="http://schemas.microsoft.com/office/drawing/2014/main" id="{D8C69239-29B1-4A02-B1B3-3390AE512DB5}"/>
            </a:ext>
          </a:extLst>
        </xdr:cNvPr>
        <xdr:cNvCxnSpPr/>
      </xdr:nvCxnSpPr>
      <xdr:spPr>
        <a:xfrm>
          <a:off x="7861300" y="18583348"/>
          <a:ext cx="889000" cy="2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18876</xdr:rowOff>
    </xdr:from>
    <xdr:to>
      <xdr:col>36</xdr:col>
      <xdr:colOff>165100</xdr:colOff>
      <xdr:row>108</xdr:row>
      <xdr:rowOff>120476</xdr:rowOff>
    </xdr:to>
    <xdr:sp macro="" textlink="">
      <xdr:nvSpPr>
        <xdr:cNvPr id="485" name="楕円 484">
          <a:extLst>
            <a:ext uri="{FF2B5EF4-FFF2-40B4-BE49-F238E27FC236}">
              <a16:creationId xmlns:a16="http://schemas.microsoft.com/office/drawing/2014/main" id="{F7CAC5FD-8411-4514-921C-262F2C7580F2}"/>
            </a:ext>
          </a:extLst>
        </xdr:cNvPr>
        <xdr:cNvSpPr/>
      </xdr:nvSpPr>
      <xdr:spPr>
        <a:xfrm>
          <a:off x="6921500" y="1853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66748</xdr:rowOff>
    </xdr:from>
    <xdr:to>
      <xdr:col>41</xdr:col>
      <xdr:colOff>50800</xdr:colOff>
      <xdr:row>108</xdr:row>
      <xdr:rowOff>69676</xdr:rowOff>
    </xdr:to>
    <xdr:cxnSp macro="">
      <xdr:nvCxnSpPr>
        <xdr:cNvPr id="486" name="直線コネクタ 485">
          <a:extLst>
            <a:ext uri="{FF2B5EF4-FFF2-40B4-BE49-F238E27FC236}">
              <a16:creationId xmlns:a16="http://schemas.microsoft.com/office/drawing/2014/main" id="{02C40097-553A-4C72-BE10-1464840FF315}"/>
            </a:ext>
          </a:extLst>
        </xdr:cNvPr>
        <xdr:cNvCxnSpPr/>
      </xdr:nvCxnSpPr>
      <xdr:spPr>
        <a:xfrm flipV="1">
          <a:off x="6972300" y="18583348"/>
          <a:ext cx="889000" cy="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5219</xdr:rowOff>
    </xdr:from>
    <xdr:ext cx="690189" cy="259045"/>
    <xdr:sp macro="" textlink="">
      <xdr:nvSpPr>
        <xdr:cNvPr id="487" name="n_1aveValue【港湾・漁港】&#10;一人当たり有形固定資産（償却資産）額">
          <a:extLst>
            <a:ext uri="{FF2B5EF4-FFF2-40B4-BE49-F238E27FC236}">
              <a16:creationId xmlns:a16="http://schemas.microsoft.com/office/drawing/2014/main" id="{6D1AED80-6FE0-40A3-BBBE-ADE8ABA206A3}"/>
            </a:ext>
          </a:extLst>
        </xdr:cNvPr>
        <xdr:cNvSpPr txBox="1"/>
      </xdr:nvSpPr>
      <xdr:spPr>
        <a:xfrm>
          <a:off x="9281505" y="181789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14045</xdr:rowOff>
    </xdr:from>
    <xdr:ext cx="690189" cy="259045"/>
    <xdr:sp macro="" textlink="">
      <xdr:nvSpPr>
        <xdr:cNvPr id="488" name="n_2aveValue【港湾・漁港】&#10;一人当たり有形固定資産（償却資産）額">
          <a:extLst>
            <a:ext uri="{FF2B5EF4-FFF2-40B4-BE49-F238E27FC236}">
              <a16:creationId xmlns:a16="http://schemas.microsoft.com/office/drawing/2014/main" id="{89D30B0B-5185-4F90-A5F3-2D0A53103343}"/>
            </a:ext>
          </a:extLst>
        </xdr:cNvPr>
        <xdr:cNvSpPr txBox="1"/>
      </xdr:nvSpPr>
      <xdr:spPr>
        <a:xfrm>
          <a:off x="8405205" y="181877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42246</xdr:rowOff>
    </xdr:from>
    <xdr:ext cx="690189" cy="259045"/>
    <xdr:sp macro="" textlink="">
      <xdr:nvSpPr>
        <xdr:cNvPr id="489" name="n_3aveValue【港湾・漁港】&#10;一人当たり有形固定資産（償却資産）額">
          <a:extLst>
            <a:ext uri="{FF2B5EF4-FFF2-40B4-BE49-F238E27FC236}">
              <a16:creationId xmlns:a16="http://schemas.microsoft.com/office/drawing/2014/main" id="{98C58953-B6A7-4AC1-81C0-10AC04EC6BDC}"/>
            </a:ext>
          </a:extLst>
        </xdr:cNvPr>
        <xdr:cNvSpPr txBox="1"/>
      </xdr:nvSpPr>
      <xdr:spPr>
        <a:xfrm>
          <a:off x="7516205" y="182159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58569</xdr:rowOff>
    </xdr:from>
    <xdr:ext cx="690189" cy="259045"/>
    <xdr:sp macro="" textlink="">
      <xdr:nvSpPr>
        <xdr:cNvPr id="490" name="n_4aveValue【港湾・漁港】&#10;一人当たり有形固定資産（償却資産）額">
          <a:extLst>
            <a:ext uri="{FF2B5EF4-FFF2-40B4-BE49-F238E27FC236}">
              <a16:creationId xmlns:a16="http://schemas.microsoft.com/office/drawing/2014/main" id="{D747996C-C96C-4419-8DF5-68FFE554A65C}"/>
            </a:ext>
          </a:extLst>
        </xdr:cNvPr>
        <xdr:cNvSpPr txBox="1"/>
      </xdr:nvSpPr>
      <xdr:spPr>
        <a:xfrm>
          <a:off x="6627205" y="1806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117905</xdr:rowOff>
    </xdr:from>
    <xdr:ext cx="599010" cy="259045"/>
    <xdr:sp macro="" textlink="">
      <xdr:nvSpPr>
        <xdr:cNvPr id="491" name="n_1mainValue【港湾・漁港】&#10;一人当たり有形固定資産（償却資産）額">
          <a:extLst>
            <a:ext uri="{FF2B5EF4-FFF2-40B4-BE49-F238E27FC236}">
              <a16:creationId xmlns:a16="http://schemas.microsoft.com/office/drawing/2014/main" id="{B2AD67F7-3FF4-4E28-B412-28F33BD75D3C}"/>
            </a:ext>
          </a:extLst>
        </xdr:cNvPr>
        <xdr:cNvSpPr txBox="1"/>
      </xdr:nvSpPr>
      <xdr:spPr>
        <a:xfrm>
          <a:off x="9327095" y="18634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138530</xdr:rowOff>
    </xdr:from>
    <xdr:ext cx="599010" cy="259045"/>
    <xdr:sp macro="" textlink="">
      <xdr:nvSpPr>
        <xdr:cNvPr id="492" name="n_2mainValue【港湾・漁港】&#10;一人当たり有形固定資産（償却資産）額">
          <a:extLst>
            <a:ext uri="{FF2B5EF4-FFF2-40B4-BE49-F238E27FC236}">
              <a16:creationId xmlns:a16="http://schemas.microsoft.com/office/drawing/2014/main" id="{BAE185CD-CE80-4C68-8991-1F129333E725}"/>
            </a:ext>
          </a:extLst>
        </xdr:cNvPr>
        <xdr:cNvSpPr txBox="1"/>
      </xdr:nvSpPr>
      <xdr:spPr>
        <a:xfrm>
          <a:off x="8450795" y="18655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108675</xdr:rowOff>
    </xdr:from>
    <xdr:ext cx="599010" cy="259045"/>
    <xdr:sp macro="" textlink="">
      <xdr:nvSpPr>
        <xdr:cNvPr id="493" name="n_3mainValue【港湾・漁港】&#10;一人当たり有形固定資産（償却資産）額">
          <a:extLst>
            <a:ext uri="{FF2B5EF4-FFF2-40B4-BE49-F238E27FC236}">
              <a16:creationId xmlns:a16="http://schemas.microsoft.com/office/drawing/2014/main" id="{1A1DA105-8764-468B-91CA-C1B6BD0EC390}"/>
            </a:ext>
          </a:extLst>
        </xdr:cNvPr>
        <xdr:cNvSpPr txBox="1"/>
      </xdr:nvSpPr>
      <xdr:spPr>
        <a:xfrm>
          <a:off x="7561795" y="18625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111603</xdr:rowOff>
    </xdr:from>
    <xdr:ext cx="599010" cy="259045"/>
    <xdr:sp macro="" textlink="">
      <xdr:nvSpPr>
        <xdr:cNvPr id="494" name="n_4mainValue【港湾・漁港】&#10;一人当たり有形固定資産（償却資産）額">
          <a:extLst>
            <a:ext uri="{FF2B5EF4-FFF2-40B4-BE49-F238E27FC236}">
              <a16:creationId xmlns:a16="http://schemas.microsoft.com/office/drawing/2014/main" id="{7763EC1D-93C1-40D2-9765-39CDC9FB9EC5}"/>
            </a:ext>
          </a:extLst>
        </xdr:cNvPr>
        <xdr:cNvSpPr txBox="1"/>
      </xdr:nvSpPr>
      <xdr:spPr>
        <a:xfrm>
          <a:off x="6672795" y="18628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447BBBC8-BB5F-42D0-8FCD-05CB06AC869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2DF6B4F6-6CB6-4DA3-8FA6-E83F4160B6E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2C7316AB-872B-485E-8E3A-D6C7AB41432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B1FD02B7-880D-4F5F-9847-502DAFC4AA8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9992AADD-4526-4363-BB79-1D4F51E1966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F4DC9377-A115-48D2-B990-8D1D4E20056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22E1CF40-31AB-4B30-BFB7-7FA116DCD77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D05E8CCB-3952-4D1C-BD21-A4CD2B9E231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5ADC928C-007B-4A33-B479-697C7C33B4C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2766DD78-D4FA-4936-BA41-EB508AFA14E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E6019E90-2DDE-406D-9378-DAE9C536221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9A29C81F-1E03-4D09-AB88-8C9923002EC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6EE45548-A8F5-4806-B1B5-BDA10169521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90F54C47-D1E1-4B7F-8DE6-942AE70755B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5E7E4008-D2D4-486B-8976-E9E99200162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3AB5310F-F98A-4C54-9CC6-345EB28A4BF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932A2388-0BCE-48A1-B47E-9BCDC159A87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3F126BD0-8FA8-48EA-AE33-0347B1ECBAE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719BB80C-5A9A-4E85-92B9-67A9C4D8E66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7671ABFB-F79C-4FFC-89A7-2F4C8177623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725BB0E7-9933-40FE-BE16-82B5FC718E0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8A801629-D220-44E8-9762-9AD7531EC17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C49D4DDF-42DA-416E-90BD-D199A46151E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0BFF9311-C536-491B-BB76-A79BADACD3E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58AEA41E-7EA2-4E62-8E3A-B164BCBD2F0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20" name="直線コネクタ 519">
          <a:extLst>
            <a:ext uri="{FF2B5EF4-FFF2-40B4-BE49-F238E27FC236}">
              <a16:creationId xmlns:a16="http://schemas.microsoft.com/office/drawing/2014/main" id="{AEDAB7DC-61A9-46FB-AB6F-73DD4F7608A6}"/>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1" name="【認定こども園・幼稚園・保育所】&#10;有形固定資産減価償却率最小値テキスト">
          <a:extLst>
            <a:ext uri="{FF2B5EF4-FFF2-40B4-BE49-F238E27FC236}">
              <a16:creationId xmlns:a16="http://schemas.microsoft.com/office/drawing/2014/main" id="{AD626CFE-0C05-40E4-8E4C-5D335F1CBB7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2" name="直線コネクタ 521">
          <a:extLst>
            <a:ext uri="{FF2B5EF4-FFF2-40B4-BE49-F238E27FC236}">
              <a16:creationId xmlns:a16="http://schemas.microsoft.com/office/drawing/2014/main" id="{03A176F2-38FA-4B5B-80FD-F1B9CD1E214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3" name="【認定こども園・幼稚園・保育所】&#10;有形固定資産減価償却率最大値テキスト">
          <a:extLst>
            <a:ext uri="{FF2B5EF4-FFF2-40B4-BE49-F238E27FC236}">
              <a16:creationId xmlns:a16="http://schemas.microsoft.com/office/drawing/2014/main" id="{97AFCE50-9C65-45C5-83EC-6DA3729E1E32}"/>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4" name="直線コネクタ 523">
          <a:extLst>
            <a:ext uri="{FF2B5EF4-FFF2-40B4-BE49-F238E27FC236}">
              <a16:creationId xmlns:a16="http://schemas.microsoft.com/office/drawing/2014/main" id="{F3C22196-6501-404A-961A-C13E6AE5907F}"/>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2F9A65C2-6775-4F19-97CB-9A1D6F6017E3}"/>
            </a:ext>
          </a:extLst>
        </xdr:cNvPr>
        <xdr:cNvSpPr txBox="1"/>
      </xdr:nvSpPr>
      <xdr:spPr>
        <a:xfrm>
          <a:off x="16357600" y="6455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526" name="フローチャート: 判断 525">
          <a:extLst>
            <a:ext uri="{FF2B5EF4-FFF2-40B4-BE49-F238E27FC236}">
              <a16:creationId xmlns:a16="http://schemas.microsoft.com/office/drawing/2014/main" id="{9034934F-CB86-4448-ABA5-BD15AE94CCBE}"/>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27" name="フローチャート: 判断 526">
          <a:extLst>
            <a:ext uri="{FF2B5EF4-FFF2-40B4-BE49-F238E27FC236}">
              <a16:creationId xmlns:a16="http://schemas.microsoft.com/office/drawing/2014/main" id="{A2D4C980-71A7-4817-ABCB-BADA98901A5D}"/>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28" name="フローチャート: 判断 527">
          <a:extLst>
            <a:ext uri="{FF2B5EF4-FFF2-40B4-BE49-F238E27FC236}">
              <a16:creationId xmlns:a16="http://schemas.microsoft.com/office/drawing/2014/main" id="{94BB2367-6ABD-4936-A5F3-1B1900E75BAD}"/>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529" name="フローチャート: 判断 528">
          <a:extLst>
            <a:ext uri="{FF2B5EF4-FFF2-40B4-BE49-F238E27FC236}">
              <a16:creationId xmlns:a16="http://schemas.microsoft.com/office/drawing/2014/main" id="{C813DE12-B4FB-465B-A054-BF17FA1E8093}"/>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30" name="フローチャート: 判断 529">
          <a:extLst>
            <a:ext uri="{FF2B5EF4-FFF2-40B4-BE49-F238E27FC236}">
              <a16:creationId xmlns:a16="http://schemas.microsoft.com/office/drawing/2014/main" id="{51B874C6-F239-46A3-BC5B-E70D7D0E2295}"/>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E32D475-3D4F-4B7E-B1C0-3919A7DE71E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154DEB3-BB2F-44E7-8C03-D235E8EA967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D20CA82-DE56-477F-BBEC-98060F092C4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7A5295A-7A61-4741-BA85-1C4987D21F7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F0F1114F-5B8E-44C0-888B-0051B86AAFD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95613</xdr:rowOff>
    </xdr:from>
    <xdr:to>
      <xdr:col>85</xdr:col>
      <xdr:colOff>177800</xdr:colOff>
      <xdr:row>38</xdr:row>
      <xdr:rowOff>25763</xdr:rowOff>
    </xdr:to>
    <xdr:sp macro="" textlink="">
      <xdr:nvSpPr>
        <xdr:cNvPr id="536" name="楕円 535">
          <a:extLst>
            <a:ext uri="{FF2B5EF4-FFF2-40B4-BE49-F238E27FC236}">
              <a16:creationId xmlns:a16="http://schemas.microsoft.com/office/drawing/2014/main" id="{9753EF5A-6A56-490F-A87D-E4B7C5DCFEC0}"/>
            </a:ext>
          </a:extLst>
        </xdr:cNvPr>
        <xdr:cNvSpPr/>
      </xdr:nvSpPr>
      <xdr:spPr>
        <a:xfrm>
          <a:off x="16268700" y="643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118490</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B7D8F124-9C1F-4AE9-B901-3F7E8E9CE8C6}"/>
            </a:ext>
          </a:extLst>
        </xdr:cNvPr>
        <xdr:cNvSpPr txBox="1"/>
      </xdr:nvSpPr>
      <xdr:spPr>
        <a:xfrm>
          <a:off x="16357600" y="6290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62956</xdr:rowOff>
    </xdr:from>
    <xdr:to>
      <xdr:col>81</xdr:col>
      <xdr:colOff>101600</xdr:colOff>
      <xdr:row>37</xdr:row>
      <xdr:rowOff>164556</xdr:rowOff>
    </xdr:to>
    <xdr:sp macro="" textlink="">
      <xdr:nvSpPr>
        <xdr:cNvPr id="538" name="楕円 537">
          <a:extLst>
            <a:ext uri="{FF2B5EF4-FFF2-40B4-BE49-F238E27FC236}">
              <a16:creationId xmlns:a16="http://schemas.microsoft.com/office/drawing/2014/main" id="{148A687C-616C-4653-B131-277D4E0BEF16}"/>
            </a:ext>
          </a:extLst>
        </xdr:cNvPr>
        <xdr:cNvSpPr/>
      </xdr:nvSpPr>
      <xdr:spPr>
        <a:xfrm>
          <a:off x="154305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113756</xdr:rowOff>
    </xdr:from>
    <xdr:to>
      <xdr:col>85</xdr:col>
      <xdr:colOff>127000</xdr:colOff>
      <xdr:row>37</xdr:row>
      <xdr:rowOff>146413</xdr:rowOff>
    </xdr:to>
    <xdr:cxnSp macro="">
      <xdr:nvCxnSpPr>
        <xdr:cNvPr id="539" name="直線コネクタ 538">
          <a:extLst>
            <a:ext uri="{FF2B5EF4-FFF2-40B4-BE49-F238E27FC236}">
              <a16:creationId xmlns:a16="http://schemas.microsoft.com/office/drawing/2014/main" id="{D20D5F1E-2BCA-45F9-862B-66BA474D0082}"/>
            </a:ext>
          </a:extLst>
        </xdr:cNvPr>
        <xdr:cNvCxnSpPr/>
      </xdr:nvCxnSpPr>
      <xdr:spPr>
        <a:xfrm>
          <a:off x="15481300" y="645740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4173</xdr:rowOff>
    </xdr:from>
    <xdr:to>
      <xdr:col>76</xdr:col>
      <xdr:colOff>165100</xdr:colOff>
      <xdr:row>36</xdr:row>
      <xdr:rowOff>105773</xdr:rowOff>
    </xdr:to>
    <xdr:sp macro="" textlink="">
      <xdr:nvSpPr>
        <xdr:cNvPr id="540" name="楕円 539">
          <a:extLst>
            <a:ext uri="{FF2B5EF4-FFF2-40B4-BE49-F238E27FC236}">
              <a16:creationId xmlns:a16="http://schemas.microsoft.com/office/drawing/2014/main" id="{CC631BD5-1AA1-4E93-A1FB-5E04569E477C}"/>
            </a:ext>
          </a:extLst>
        </xdr:cNvPr>
        <xdr:cNvSpPr/>
      </xdr:nvSpPr>
      <xdr:spPr>
        <a:xfrm>
          <a:off x="14541500" y="61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54973</xdr:rowOff>
    </xdr:from>
    <xdr:to>
      <xdr:col>81</xdr:col>
      <xdr:colOff>50800</xdr:colOff>
      <xdr:row>37</xdr:row>
      <xdr:rowOff>113756</xdr:rowOff>
    </xdr:to>
    <xdr:cxnSp macro="">
      <xdr:nvCxnSpPr>
        <xdr:cNvPr id="541" name="直線コネクタ 540">
          <a:extLst>
            <a:ext uri="{FF2B5EF4-FFF2-40B4-BE49-F238E27FC236}">
              <a16:creationId xmlns:a16="http://schemas.microsoft.com/office/drawing/2014/main" id="{30F3E8E3-0CB6-431B-9AF8-C0F2E1837C6C}"/>
            </a:ext>
          </a:extLst>
        </xdr:cNvPr>
        <xdr:cNvCxnSpPr/>
      </xdr:nvCxnSpPr>
      <xdr:spPr>
        <a:xfrm>
          <a:off x="14592300" y="6227173"/>
          <a:ext cx="889000" cy="23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7439</xdr:rowOff>
    </xdr:from>
    <xdr:to>
      <xdr:col>72</xdr:col>
      <xdr:colOff>38100</xdr:colOff>
      <xdr:row>35</xdr:row>
      <xdr:rowOff>109039</xdr:rowOff>
    </xdr:to>
    <xdr:sp macro="" textlink="">
      <xdr:nvSpPr>
        <xdr:cNvPr id="542" name="楕円 541">
          <a:extLst>
            <a:ext uri="{FF2B5EF4-FFF2-40B4-BE49-F238E27FC236}">
              <a16:creationId xmlns:a16="http://schemas.microsoft.com/office/drawing/2014/main" id="{3D53CB1B-AB57-4AE0-A2E6-46006D4B7CDE}"/>
            </a:ext>
          </a:extLst>
        </xdr:cNvPr>
        <xdr:cNvSpPr/>
      </xdr:nvSpPr>
      <xdr:spPr>
        <a:xfrm>
          <a:off x="13652500" y="600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58239</xdr:rowOff>
    </xdr:from>
    <xdr:to>
      <xdr:col>76</xdr:col>
      <xdr:colOff>114300</xdr:colOff>
      <xdr:row>36</xdr:row>
      <xdr:rowOff>54973</xdr:rowOff>
    </xdr:to>
    <xdr:cxnSp macro="">
      <xdr:nvCxnSpPr>
        <xdr:cNvPr id="543" name="直線コネクタ 542">
          <a:extLst>
            <a:ext uri="{FF2B5EF4-FFF2-40B4-BE49-F238E27FC236}">
              <a16:creationId xmlns:a16="http://schemas.microsoft.com/office/drawing/2014/main" id="{FDC6E059-B6E5-4734-8DFC-F0884049E9B3}"/>
            </a:ext>
          </a:extLst>
        </xdr:cNvPr>
        <xdr:cNvCxnSpPr/>
      </xdr:nvCxnSpPr>
      <xdr:spPr>
        <a:xfrm>
          <a:off x="13703300" y="6058989"/>
          <a:ext cx="889000" cy="16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152763</xdr:rowOff>
    </xdr:from>
    <xdr:to>
      <xdr:col>67</xdr:col>
      <xdr:colOff>101600</xdr:colOff>
      <xdr:row>35</xdr:row>
      <xdr:rowOff>82913</xdr:rowOff>
    </xdr:to>
    <xdr:sp macro="" textlink="">
      <xdr:nvSpPr>
        <xdr:cNvPr id="544" name="楕円 543">
          <a:extLst>
            <a:ext uri="{FF2B5EF4-FFF2-40B4-BE49-F238E27FC236}">
              <a16:creationId xmlns:a16="http://schemas.microsoft.com/office/drawing/2014/main" id="{0F1D2CF4-A0DC-406B-A0D0-F18D6CAABC5B}"/>
            </a:ext>
          </a:extLst>
        </xdr:cNvPr>
        <xdr:cNvSpPr/>
      </xdr:nvSpPr>
      <xdr:spPr>
        <a:xfrm>
          <a:off x="12763500" y="598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32113</xdr:rowOff>
    </xdr:from>
    <xdr:to>
      <xdr:col>71</xdr:col>
      <xdr:colOff>177800</xdr:colOff>
      <xdr:row>35</xdr:row>
      <xdr:rowOff>58239</xdr:rowOff>
    </xdr:to>
    <xdr:cxnSp macro="">
      <xdr:nvCxnSpPr>
        <xdr:cNvPr id="545" name="直線コネクタ 544">
          <a:extLst>
            <a:ext uri="{FF2B5EF4-FFF2-40B4-BE49-F238E27FC236}">
              <a16:creationId xmlns:a16="http://schemas.microsoft.com/office/drawing/2014/main" id="{3061955F-61D9-4BCA-8E7C-23C74B448B4D}"/>
            </a:ext>
          </a:extLst>
        </xdr:cNvPr>
        <xdr:cNvCxnSpPr/>
      </xdr:nvCxnSpPr>
      <xdr:spPr>
        <a:xfrm>
          <a:off x="12814300" y="603286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D7136802-57AB-4103-A133-F8031ECAACDA}"/>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23DDC496-5B39-41EE-BB35-D480396D7A64}"/>
            </a:ext>
          </a:extLst>
        </xdr:cNvPr>
        <xdr:cNvSpPr txBox="1"/>
      </xdr:nvSpPr>
      <xdr:spPr>
        <a:xfrm>
          <a:off x="14389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0CDFCD99-9D4C-4347-BF04-1C38C35658CF}"/>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1F4D8B7C-9A91-4A27-9007-8B7BCB7311E8}"/>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9633</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D6C44A62-ACF4-4B70-834D-AC2896F99A92}"/>
            </a:ext>
          </a:extLst>
        </xdr:cNvPr>
        <xdr:cNvSpPr txBox="1"/>
      </xdr:nvSpPr>
      <xdr:spPr>
        <a:xfrm>
          <a:off x="15266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122300</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2621AAD6-0FC3-48AC-9321-A6AEED072B91}"/>
            </a:ext>
          </a:extLst>
        </xdr:cNvPr>
        <xdr:cNvSpPr txBox="1"/>
      </xdr:nvSpPr>
      <xdr:spPr>
        <a:xfrm>
          <a:off x="14389744" y="595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125566</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637FFC86-C9AF-4317-96D1-E58F22CBB7BE}"/>
            </a:ext>
          </a:extLst>
        </xdr:cNvPr>
        <xdr:cNvSpPr txBox="1"/>
      </xdr:nvSpPr>
      <xdr:spPr>
        <a:xfrm>
          <a:off x="13500744" y="578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99440</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BB0F67B0-0A62-47D6-83F4-629A1535045D}"/>
            </a:ext>
          </a:extLst>
        </xdr:cNvPr>
        <xdr:cNvSpPr txBox="1"/>
      </xdr:nvSpPr>
      <xdr:spPr>
        <a:xfrm>
          <a:off x="12611744" y="575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9D30A48-BC74-455C-B069-59856599601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5D84665C-AB15-44B7-86D9-2803A837DCF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8E1A1CF8-A2DA-4665-94CE-1E362FE8A63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D396FA13-FB8A-45A3-9EFF-CFD00C03556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BE0D1837-8B38-4AD7-B471-EC1D7E6243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54248E9B-7982-4112-9D3F-7B9A06A3727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E2A6900C-305A-4AB8-A38A-562B2B0401E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E9A5A6FD-3BF2-4900-B773-82E9F2E9EDC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C68B1839-97CF-4E3F-A8CF-445CBE24C82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9BD59A4D-E66F-430F-85C4-2A14FF752D9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4" name="直線コネクタ 563">
          <a:extLst>
            <a:ext uri="{FF2B5EF4-FFF2-40B4-BE49-F238E27FC236}">
              <a16:creationId xmlns:a16="http://schemas.microsoft.com/office/drawing/2014/main" id="{24450294-F7CB-438E-8112-438777CC40C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5" name="テキスト ボックス 564">
          <a:extLst>
            <a:ext uri="{FF2B5EF4-FFF2-40B4-BE49-F238E27FC236}">
              <a16:creationId xmlns:a16="http://schemas.microsoft.com/office/drawing/2014/main" id="{6BAEE900-EF25-4CDA-A909-BA6A68D5A7C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6" name="直線コネクタ 565">
          <a:extLst>
            <a:ext uri="{FF2B5EF4-FFF2-40B4-BE49-F238E27FC236}">
              <a16:creationId xmlns:a16="http://schemas.microsoft.com/office/drawing/2014/main" id="{67341B3F-440D-4721-86D9-FFBD77FC28E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7" name="テキスト ボックス 566">
          <a:extLst>
            <a:ext uri="{FF2B5EF4-FFF2-40B4-BE49-F238E27FC236}">
              <a16:creationId xmlns:a16="http://schemas.microsoft.com/office/drawing/2014/main" id="{21A580F5-3F4F-4A95-A6AF-E69D65928A2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8" name="直線コネクタ 567">
          <a:extLst>
            <a:ext uri="{FF2B5EF4-FFF2-40B4-BE49-F238E27FC236}">
              <a16:creationId xmlns:a16="http://schemas.microsoft.com/office/drawing/2014/main" id="{78F275E0-8799-448C-AF25-464CD09E7B3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9" name="テキスト ボックス 568">
          <a:extLst>
            <a:ext uri="{FF2B5EF4-FFF2-40B4-BE49-F238E27FC236}">
              <a16:creationId xmlns:a16="http://schemas.microsoft.com/office/drawing/2014/main" id="{C8DD798C-CD5E-4FB5-84E1-80220F9F623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0" name="直線コネクタ 569">
          <a:extLst>
            <a:ext uri="{FF2B5EF4-FFF2-40B4-BE49-F238E27FC236}">
              <a16:creationId xmlns:a16="http://schemas.microsoft.com/office/drawing/2014/main" id="{A174D18E-D09C-4A86-9F8F-C646DB87D31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71" name="テキスト ボックス 570">
          <a:extLst>
            <a:ext uri="{FF2B5EF4-FFF2-40B4-BE49-F238E27FC236}">
              <a16:creationId xmlns:a16="http://schemas.microsoft.com/office/drawing/2014/main" id="{43FA8F04-2332-4802-9FF0-96F299B0F47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6C7DFEAE-C268-45D0-A0F2-CA4B4D18AA7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77994F8A-83AA-4D86-8624-944E841887E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A57C3B75-E358-4FDF-9805-C4FFF94362A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575" name="直線コネクタ 574">
          <a:extLst>
            <a:ext uri="{FF2B5EF4-FFF2-40B4-BE49-F238E27FC236}">
              <a16:creationId xmlns:a16="http://schemas.microsoft.com/office/drawing/2014/main" id="{EA7D1D31-B3B9-47F0-B650-D68D209E4DE9}"/>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FB213694-D18D-4F1F-9420-C2755374A363}"/>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577" name="直線コネクタ 576">
          <a:extLst>
            <a:ext uri="{FF2B5EF4-FFF2-40B4-BE49-F238E27FC236}">
              <a16:creationId xmlns:a16="http://schemas.microsoft.com/office/drawing/2014/main" id="{E0BAB484-5D10-41FF-A264-4F82E948215C}"/>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FC01D3BA-1E14-4CC9-B9A7-973E90769601}"/>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579" name="直線コネクタ 578">
          <a:extLst>
            <a:ext uri="{FF2B5EF4-FFF2-40B4-BE49-F238E27FC236}">
              <a16:creationId xmlns:a16="http://schemas.microsoft.com/office/drawing/2014/main" id="{66F21625-4651-4EB5-A6CE-AA90CD9C07E8}"/>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68464308-7E16-499A-A408-9F82D7694BE6}"/>
            </a:ext>
          </a:extLst>
        </xdr:cNvPr>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581" name="フローチャート: 判断 580">
          <a:extLst>
            <a:ext uri="{FF2B5EF4-FFF2-40B4-BE49-F238E27FC236}">
              <a16:creationId xmlns:a16="http://schemas.microsoft.com/office/drawing/2014/main" id="{36EFD27E-6077-40AB-B9E6-FEFA47B17D4A}"/>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582" name="フローチャート: 判断 581">
          <a:extLst>
            <a:ext uri="{FF2B5EF4-FFF2-40B4-BE49-F238E27FC236}">
              <a16:creationId xmlns:a16="http://schemas.microsoft.com/office/drawing/2014/main" id="{100C3E08-D366-4CA2-8E50-88E1A735F987}"/>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583" name="フローチャート: 判断 582">
          <a:extLst>
            <a:ext uri="{FF2B5EF4-FFF2-40B4-BE49-F238E27FC236}">
              <a16:creationId xmlns:a16="http://schemas.microsoft.com/office/drawing/2014/main" id="{783A7F3E-9A2A-4EA1-ACF8-1D9EA9E02DEC}"/>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584" name="フローチャート: 判断 583">
          <a:extLst>
            <a:ext uri="{FF2B5EF4-FFF2-40B4-BE49-F238E27FC236}">
              <a16:creationId xmlns:a16="http://schemas.microsoft.com/office/drawing/2014/main" id="{05ACA242-AAAB-493B-8C40-1B395987FEFB}"/>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585" name="フローチャート: 判断 584">
          <a:extLst>
            <a:ext uri="{FF2B5EF4-FFF2-40B4-BE49-F238E27FC236}">
              <a16:creationId xmlns:a16="http://schemas.microsoft.com/office/drawing/2014/main" id="{E533812E-0769-48BA-BB59-D9603A4CCE1D}"/>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EC9458D-8E4F-40E1-9713-BB0DC4126F5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4F7A2C8-3004-4B5A-853D-C08429ADC64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1B0BA71-10F9-4C93-9B71-32667189C22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E4151C6-BC42-4DB4-A321-81E62077350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205EFFED-94D6-4AD6-B6A0-433E066D51E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99466</xdr:rowOff>
    </xdr:from>
    <xdr:to>
      <xdr:col>116</xdr:col>
      <xdr:colOff>114300</xdr:colOff>
      <xdr:row>40</xdr:row>
      <xdr:rowOff>29616</xdr:rowOff>
    </xdr:to>
    <xdr:sp macro="" textlink="">
      <xdr:nvSpPr>
        <xdr:cNvPr id="591" name="楕円 590">
          <a:extLst>
            <a:ext uri="{FF2B5EF4-FFF2-40B4-BE49-F238E27FC236}">
              <a16:creationId xmlns:a16="http://schemas.microsoft.com/office/drawing/2014/main" id="{04B8A28A-A7D9-404F-ABC7-F62D462B9366}"/>
            </a:ext>
          </a:extLst>
        </xdr:cNvPr>
        <xdr:cNvSpPr/>
      </xdr:nvSpPr>
      <xdr:spPr>
        <a:xfrm>
          <a:off x="22110700" y="678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122343</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F359ED6E-A372-41CF-A7BE-968FB8201663}"/>
            </a:ext>
          </a:extLst>
        </xdr:cNvPr>
        <xdr:cNvSpPr txBox="1"/>
      </xdr:nvSpPr>
      <xdr:spPr>
        <a:xfrm>
          <a:off x="22199600" y="663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109982</xdr:rowOff>
    </xdr:from>
    <xdr:to>
      <xdr:col>112</xdr:col>
      <xdr:colOff>38100</xdr:colOff>
      <xdr:row>40</xdr:row>
      <xdr:rowOff>40132</xdr:rowOff>
    </xdr:to>
    <xdr:sp macro="" textlink="">
      <xdr:nvSpPr>
        <xdr:cNvPr id="593" name="楕円 592">
          <a:extLst>
            <a:ext uri="{FF2B5EF4-FFF2-40B4-BE49-F238E27FC236}">
              <a16:creationId xmlns:a16="http://schemas.microsoft.com/office/drawing/2014/main" id="{D067AF3C-8D3F-4755-81A4-A2D251779B54}"/>
            </a:ext>
          </a:extLst>
        </xdr:cNvPr>
        <xdr:cNvSpPr/>
      </xdr:nvSpPr>
      <xdr:spPr>
        <a:xfrm>
          <a:off x="21272500" y="679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150266</xdr:rowOff>
    </xdr:from>
    <xdr:to>
      <xdr:col>116</xdr:col>
      <xdr:colOff>63500</xdr:colOff>
      <xdr:row>39</xdr:row>
      <xdr:rowOff>160782</xdr:rowOff>
    </xdr:to>
    <xdr:cxnSp macro="">
      <xdr:nvCxnSpPr>
        <xdr:cNvPr id="594" name="直線コネクタ 593">
          <a:extLst>
            <a:ext uri="{FF2B5EF4-FFF2-40B4-BE49-F238E27FC236}">
              <a16:creationId xmlns:a16="http://schemas.microsoft.com/office/drawing/2014/main" id="{73460FDA-DF4F-4E37-B03F-B9A6C0FAB88D}"/>
            </a:ext>
          </a:extLst>
        </xdr:cNvPr>
        <xdr:cNvCxnSpPr/>
      </xdr:nvCxnSpPr>
      <xdr:spPr>
        <a:xfrm flipV="1">
          <a:off x="21323300" y="6836816"/>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166675</xdr:rowOff>
    </xdr:from>
    <xdr:to>
      <xdr:col>107</xdr:col>
      <xdr:colOff>101600</xdr:colOff>
      <xdr:row>40</xdr:row>
      <xdr:rowOff>96825</xdr:rowOff>
    </xdr:to>
    <xdr:sp macro="" textlink="">
      <xdr:nvSpPr>
        <xdr:cNvPr id="595" name="楕円 594">
          <a:extLst>
            <a:ext uri="{FF2B5EF4-FFF2-40B4-BE49-F238E27FC236}">
              <a16:creationId xmlns:a16="http://schemas.microsoft.com/office/drawing/2014/main" id="{FDC56D7B-6563-4C2D-927E-5D279BAEDE94}"/>
            </a:ext>
          </a:extLst>
        </xdr:cNvPr>
        <xdr:cNvSpPr/>
      </xdr:nvSpPr>
      <xdr:spPr>
        <a:xfrm>
          <a:off x="20383500" y="68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160782</xdr:rowOff>
    </xdr:from>
    <xdr:to>
      <xdr:col>111</xdr:col>
      <xdr:colOff>177800</xdr:colOff>
      <xdr:row>40</xdr:row>
      <xdr:rowOff>46025</xdr:rowOff>
    </xdr:to>
    <xdr:cxnSp macro="">
      <xdr:nvCxnSpPr>
        <xdr:cNvPr id="596" name="直線コネクタ 595">
          <a:extLst>
            <a:ext uri="{FF2B5EF4-FFF2-40B4-BE49-F238E27FC236}">
              <a16:creationId xmlns:a16="http://schemas.microsoft.com/office/drawing/2014/main" id="{047298D0-3642-4107-8C72-9141BA00B769}"/>
            </a:ext>
          </a:extLst>
        </xdr:cNvPr>
        <xdr:cNvCxnSpPr/>
      </xdr:nvCxnSpPr>
      <xdr:spPr>
        <a:xfrm flipV="1">
          <a:off x="20434300" y="6847332"/>
          <a:ext cx="8890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168504</xdr:rowOff>
    </xdr:from>
    <xdr:to>
      <xdr:col>102</xdr:col>
      <xdr:colOff>165100</xdr:colOff>
      <xdr:row>40</xdr:row>
      <xdr:rowOff>98654</xdr:rowOff>
    </xdr:to>
    <xdr:sp macro="" textlink="">
      <xdr:nvSpPr>
        <xdr:cNvPr id="597" name="楕円 596">
          <a:extLst>
            <a:ext uri="{FF2B5EF4-FFF2-40B4-BE49-F238E27FC236}">
              <a16:creationId xmlns:a16="http://schemas.microsoft.com/office/drawing/2014/main" id="{E54A15CE-E6BA-468A-A754-92B692F1986F}"/>
            </a:ext>
          </a:extLst>
        </xdr:cNvPr>
        <xdr:cNvSpPr/>
      </xdr:nvSpPr>
      <xdr:spPr>
        <a:xfrm>
          <a:off x="19494500" y="685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46025</xdr:rowOff>
    </xdr:from>
    <xdr:to>
      <xdr:col>107</xdr:col>
      <xdr:colOff>50800</xdr:colOff>
      <xdr:row>40</xdr:row>
      <xdr:rowOff>47854</xdr:rowOff>
    </xdr:to>
    <xdr:cxnSp macro="">
      <xdr:nvCxnSpPr>
        <xdr:cNvPr id="598" name="直線コネクタ 597">
          <a:extLst>
            <a:ext uri="{FF2B5EF4-FFF2-40B4-BE49-F238E27FC236}">
              <a16:creationId xmlns:a16="http://schemas.microsoft.com/office/drawing/2014/main" id="{2383462B-2918-46E3-826D-A1E3E2ECF14E}"/>
            </a:ext>
          </a:extLst>
        </xdr:cNvPr>
        <xdr:cNvCxnSpPr/>
      </xdr:nvCxnSpPr>
      <xdr:spPr>
        <a:xfrm flipV="1">
          <a:off x="19545300" y="6904025"/>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712</xdr:rowOff>
    </xdr:from>
    <xdr:to>
      <xdr:col>98</xdr:col>
      <xdr:colOff>38100</xdr:colOff>
      <xdr:row>40</xdr:row>
      <xdr:rowOff>102312</xdr:rowOff>
    </xdr:to>
    <xdr:sp macro="" textlink="">
      <xdr:nvSpPr>
        <xdr:cNvPr id="599" name="楕円 598">
          <a:extLst>
            <a:ext uri="{FF2B5EF4-FFF2-40B4-BE49-F238E27FC236}">
              <a16:creationId xmlns:a16="http://schemas.microsoft.com/office/drawing/2014/main" id="{939F3371-A729-489B-967C-C1C5BA3F2DC1}"/>
            </a:ext>
          </a:extLst>
        </xdr:cNvPr>
        <xdr:cNvSpPr/>
      </xdr:nvSpPr>
      <xdr:spPr>
        <a:xfrm>
          <a:off x="18605500" y="68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47854</xdr:rowOff>
    </xdr:from>
    <xdr:to>
      <xdr:col>102</xdr:col>
      <xdr:colOff>114300</xdr:colOff>
      <xdr:row>40</xdr:row>
      <xdr:rowOff>51512</xdr:rowOff>
    </xdr:to>
    <xdr:cxnSp macro="">
      <xdr:nvCxnSpPr>
        <xdr:cNvPr id="600" name="直線コネクタ 599">
          <a:extLst>
            <a:ext uri="{FF2B5EF4-FFF2-40B4-BE49-F238E27FC236}">
              <a16:creationId xmlns:a16="http://schemas.microsoft.com/office/drawing/2014/main" id="{3029C477-70B7-4981-9462-7145BA83EA26}"/>
            </a:ext>
          </a:extLst>
        </xdr:cNvPr>
        <xdr:cNvCxnSpPr/>
      </xdr:nvCxnSpPr>
      <xdr:spPr>
        <a:xfrm flipV="1">
          <a:off x="18656300" y="6905854"/>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4E63F679-3978-40B7-B4D7-38E288A63AAF}"/>
            </a:ext>
          </a:extLst>
        </xdr:cNvPr>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B2F07075-157F-4228-AEE8-F34C31DF1586}"/>
            </a:ext>
          </a:extLst>
        </xdr:cNvPr>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E88BA56D-91AF-4647-8A2D-8987E337DB99}"/>
            </a:ext>
          </a:extLst>
        </xdr:cNvPr>
        <xdr:cNvSpPr txBox="1"/>
      </xdr:nvSpPr>
      <xdr:spPr>
        <a:xfrm>
          <a:off x="19310427" y="70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35D6CD02-A54F-4FB1-9406-465F99E38893}"/>
            </a:ext>
          </a:extLst>
        </xdr:cNvPr>
        <xdr:cNvSpPr txBox="1"/>
      </xdr:nvSpPr>
      <xdr:spPr>
        <a:xfrm>
          <a:off x="18421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56659</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561B3F1C-B1A1-4EE4-B20C-55EE9AEC63B2}"/>
            </a:ext>
          </a:extLst>
        </xdr:cNvPr>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113352</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737C3B3E-AD55-4D95-8FE0-D97BA415995E}"/>
            </a:ext>
          </a:extLst>
        </xdr:cNvPr>
        <xdr:cNvSpPr txBox="1"/>
      </xdr:nvSpPr>
      <xdr:spPr>
        <a:xfrm>
          <a:off x="20199427" y="662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115181</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611F0082-138F-4D96-BC6E-3462AE83C8DA}"/>
            </a:ext>
          </a:extLst>
        </xdr:cNvPr>
        <xdr:cNvSpPr txBox="1"/>
      </xdr:nvSpPr>
      <xdr:spPr>
        <a:xfrm>
          <a:off x="19310427" y="663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118839</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39298280-F12E-4836-B1A3-92C001D2D2DA}"/>
            </a:ext>
          </a:extLst>
        </xdr:cNvPr>
        <xdr:cNvSpPr txBox="1"/>
      </xdr:nvSpPr>
      <xdr:spPr>
        <a:xfrm>
          <a:off x="18421427" y="663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18401401-6082-4D9E-BEA3-582CAA54790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D3A3D44-9E4F-4E7F-BB04-D22F6BB3C97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6A47809-566E-4DB3-B43C-5722D1C3DDE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615CA062-390D-493F-9612-FBC6117CF5F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68859841-D42E-45E1-A799-ECB95060EEE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C82F59E9-1D50-4ED9-AF5E-B3CED1B6216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EDB2592F-C792-4875-8635-D1CFFAE1FD8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7249972C-617B-4080-A092-E7F877F2B09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8244627E-0DC1-4BD1-BA06-43C64EF4B61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45B0A718-CFFD-437B-9F88-ED07C07239F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555C02CD-8511-401F-8475-2DCC829988C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75008B8C-FFC8-4E74-886A-FCCBEF46FDC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1" name="テキスト ボックス 620">
          <a:extLst>
            <a:ext uri="{FF2B5EF4-FFF2-40B4-BE49-F238E27FC236}">
              <a16:creationId xmlns:a16="http://schemas.microsoft.com/office/drawing/2014/main" id="{B2BE47B0-CC89-4280-B562-DFE915D1A5F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31AF1424-A35D-4C0D-A8F4-1328CFCDAB5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F02E626A-B0D6-48F6-9BFB-5F8A85E1682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340C1518-97B9-4EE7-9D4C-20F14BE7294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DD575705-92AB-4F23-AD1B-4711FBBC82D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5F9A0FF9-41A9-48AA-8BD4-A5D10478BD5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071D940A-E227-4DCF-84BB-B26B1B15136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BE489120-5E80-4C1C-9CA6-9D4D56F2EE5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7280861C-2784-4C9B-84F2-7672AD329BB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DAA4A83C-55AE-4A03-82F7-BED7F72CD41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1" name="テキスト ボックス 630">
          <a:extLst>
            <a:ext uri="{FF2B5EF4-FFF2-40B4-BE49-F238E27FC236}">
              <a16:creationId xmlns:a16="http://schemas.microsoft.com/office/drawing/2014/main" id="{29BE8F67-2095-435F-B251-7EB0EEC9774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4A0EB6E1-70B0-4B6C-94A3-1DD6F25D1F2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DA64EC0C-C1EE-45D9-9268-B8CA1E653DE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634" name="直線コネクタ 633">
          <a:extLst>
            <a:ext uri="{FF2B5EF4-FFF2-40B4-BE49-F238E27FC236}">
              <a16:creationId xmlns:a16="http://schemas.microsoft.com/office/drawing/2014/main" id="{2C6C140E-3B8C-4BDE-95E0-02426E0D5C8F}"/>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91757FB0-A59B-422D-85F4-65405AF15D4D}"/>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636" name="直線コネクタ 635">
          <a:extLst>
            <a:ext uri="{FF2B5EF4-FFF2-40B4-BE49-F238E27FC236}">
              <a16:creationId xmlns:a16="http://schemas.microsoft.com/office/drawing/2014/main" id="{826E14B5-149A-4497-8222-D271D8E17B3B}"/>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5E249189-DA60-4CB7-BC99-7BE3E595989E}"/>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638" name="直線コネクタ 637">
          <a:extLst>
            <a:ext uri="{FF2B5EF4-FFF2-40B4-BE49-F238E27FC236}">
              <a16:creationId xmlns:a16="http://schemas.microsoft.com/office/drawing/2014/main" id="{A2885965-3667-44FA-808B-AF95DD94E0E9}"/>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A40F7EFB-B8CE-4006-8EFF-E58995BEF7E1}"/>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640" name="フローチャート: 判断 639">
          <a:extLst>
            <a:ext uri="{FF2B5EF4-FFF2-40B4-BE49-F238E27FC236}">
              <a16:creationId xmlns:a16="http://schemas.microsoft.com/office/drawing/2014/main" id="{6433CCFA-AB6D-45B5-AEF4-6D8D3B3B99A0}"/>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641" name="フローチャート: 判断 640">
          <a:extLst>
            <a:ext uri="{FF2B5EF4-FFF2-40B4-BE49-F238E27FC236}">
              <a16:creationId xmlns:a16="http://schemas.microsoft.com/office/drawing/2014/main" id="{B04165A2-127F-4102-A655-ABC02A4FFC1E}"/>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642" name="フローチャート: 判断 641">
          <a:extLst>
            <a:ext uri="{FF2B5EF4-FFF2-40B4-BE49-F238E27FC236}">
              <a16:creationId xmlns:a16="http://schemas.microsoft.com/office/drawing/2014/main" id="{F8668479-9ED4-467F-9F48-8C75FEA408D1}"/>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643" name="フローチャート: 判断 642">
          <a:extLst>
            <a:ext uri="{FF2B5EF4-FFF2-40B4-BE49-F238E27FC236}">
              <a16:creationId xmlns:a16="http://schemas.microsoft.com/office/drawing/2014/main" id="{08C69787-5D70-4027-9A68-BF850B65F4FC}"/>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644" name="フローチャート: 判断 643">
          <a:extLst>
            <a:ext uri="{FF2B5EF4-FFF2-40B4-BE49-F238E27FC236}">
              <a16:creationId xmlns:a16="http://schemas.microsoft.com/office/drawing/2014/main" id="{1960F9BD-7036-4CD6-9242-EA7C17B3D18E}"/>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6D2D5E1-2BB5-4E84-9AB3-A17916AAE86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E7750F0-2182-4E0D-8747-6B217CDD27C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9714841-4A2A-419B-B5BF-98727B886B0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B48984E9-3EE5-4C78-B722-84250BB8DD3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52C5145D-DC4A-4860-ADAD-436EC383CED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47172</xdr:rowOff>
    </xdr:from>
    <xdr:to>
      <xdr:col>85</xdr:col>
      <xdr:colOff>177800</xdr:colOff>
      <xdr:row>60</xdr:row>
      <xdr:rowOff>148772</xdr:rowOff>
    </xdr:to>
    <xdr:sp macro="" textlink="">
      <xdr:nvSpPr>
        <xdr:cNvPr id="650" name="楕円 649">
          <a:extLst>
            <a:ext uri="{FF2B5EF4-FFF2-40B4-BE49-F238E27FC236}">
              <a16:creationId xmlns:a16="http://schemas.microsoft.com/office/drawing/2014/main" id="{25EDCB36-3D6D-40D0-A09B-783201C6FFE0}"/>
            </a:ext>
          </a:extLst>
        </xdr:cNvPr>
        <xdr:cNvSpPr/>
      </xdr:nvSpPr>
      <xdr:spPr>
        <a:xfrm>
          <a:off x="162687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70049</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0B84B5E4-88A0-4823-A522-F28DB3961AD7}"/>
            </a:ext>
          </a:extLst>
        </xdr:cNvPr>
        <xdr:cNvSpPr txBox="1"/>
      </xdr:nvSpPr>
      <xdr:spPr>
        <a:xfrm>
          <a:off x="16357600" y="1018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3084</xdr:rowOff>
    </xdr:from>
    <xdr:to>
      <xdr:col>81</xdr:col>
      <xdr:colOff>101600</xdr:colOff>
      <xdr:row>60</xdr:row>
      <xdr:rowOff>104684</xdr:rowOff>
    </xdr:to>
    <xdr:sp macro="" textlink="">
      <xdr:nvSpPr>
        <xdr:cNvPr id="652" name="楕円 651">
          <a:extLst>
            <a:ext uri="{FF2B5EF4-FFF2-40B4-BE49-F238E27FC236}">
              <a16:creationId xmlns:a16="http://schemas.microsoft.com/office/drawing/2014/main" id="{1DF9C621-0EF6-4F99-B8B2-B61D0A4FFA01}"/>
            </a:ext>
          </a:extLst>
        </xdr:cNvPr>
        <xdr:cNvSpPr/>
      </xdr:nvSpPr>
      <xdr:spPr>
        <a:xfrm>
          <a:off x="15430500" y="102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53884</xdr:rowOff>
    </xdr:from>
    <xdr:to>
      <xdr:col>85</xdr:col>
      <xdr:colOff>127000</xdr:colOff>
      <xdr:row>60</xdr:row>
      <xdr:rowOff>97972</xdr:rowOff>
    </xdr:to>
    <xdr:cxnSp macro="">
      <xdr:nvCxnSpPr>
        <xdr:cNvPr id="653" name="直線コネクタ 652">
          <a:extLst>
            <a:ext uri="{FF2B5EF4-FFF2-40B4-BE49-F238E27FC236}">
              <a16:creationId xmlns:a16="http://schemas.microsoft.com/office/drawing/2014/main" id="{D15C4B52-BCA3-4727-BD06-7194BD17AC51}"/>
            </a:ext>
          </a:extLst>
        </xdr:cNvPr>
        <xdr:cNvCxnSpPr/>
      </xdr:nvCxnSpPr>
      <xdr:spPr>
        <a:xfrm>
          <a:off x="15481300" y="10340884"/>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89626</xdr:rowOff>
    </xdr:from>
    <xdr:to>
      <xdr:col>76</xdr:col>
      <xdr:colOff>165100</xdr:colOff>
      <xdr:row>61</xdr:row>
      <xdr:rowOff>19776</xdr:rowOff>
    </xdr:to>
    <xdr:sp macro="" textlink="">
      <xdr:nvSpPr>
        <xdr:cNvPr id="654" name="楕円 653">
          <a:extLst>
            <a:ext uri="{FF2B5EF4-FFF2-40B4-BE49-F238E27FC236}">
              <a16:creationId xmlns:a16="http://schemas.microsoft.com/office/drawing/2014/main" id="{D07E48C1-23A0-40F0-8044-F6A68D86FA4A}"/>
            </a:ext>
          </a:extLst>
        </xdr:cNvPr>
        <xdr:cNvSpPr/>
      </xdr:nvSpPr>
      <xdr:spPr>
        <a:xfrm>
          <a:off x="14541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53884</xdr:rowOff>
    </xdr:from>
    <xdr:to>
      <xdr:col>81</xdr:col>
      <xdr:colOff>50800</xdr:colOff>
      <xdr:row>60</xdr:row>
      <xdr:rowOff>140426</xdr:rowOff>
    </xdr:to>
    <xdr:cxnSp macro="">
      <xdr:nvCxnSpPr>
        <xdr:cNvPr id="655" name="直線コネクタ 654">
          <a:extLst>
            <a:ext uri="{FF2B5EF4-FFF2-40B4-BE49-F238E27FC236}">
              <a16:creationId xmlns:a16="http://schemas.microsoft.com/office/drawing/2014/main" id="{299C00A7-529A-4E6F-9D4B-7629DD0BAE18}"/>
            </a:ext>
          </a:extLst>
        </xdr:cNvPr>
        <xdr:cNvCxnSpPr/>
      </xdr:nvCxnSpPr>
      <xdr:spPr>
        <a:xfrm flipV="1">
          <a:off x="14592300" y="10340884"/>
          <a:ext cx="8890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78196</xdr:rowOff>
    </xdr:from>
    <xdr:to>
      <xdr:col>72</xdr:col>
      <xdr:colOff>38100</xdr:colOff>
      <xdr:row>60</xdr:row>
      <xdr:rowOff>8346</xdr:rowOff>
    </xdr:to>
    <xdr:sp macro="" textlink="">
      <xdr:nvSpPr>
        <xdr:cNvPr id="656" name="楕円 655">
          <a:extLst>
            <a:ext uri="{FF2B5EF4-FFF2-40B4-BE49-F238E27FC236}">
              <a16:creationId xmlns:a16="http://schemas.microsoft.com/office/drawing/2014/main" id="{BEA0D92A-7045-43B2-95B0-49D95D900B79}"/>
            </a:ext>
          </a:extLst>
        </xdr:cNvPr>
        <xdr:cNvSpPr/>
      </xdr:nvSpPr>
      <xdr:spPr>
        <a:xfrm>
          <a:off x="13652500" y="101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128996</xdr:rowOff>
    </xdr:from>
    <xdr:to>
      <xdr:col>76</xdr:col>
      <xdr:colOff>114300</xdr:colOff>
      <xdr:row>60</xdr:row>
      <xdr:rowOff>140426</xdr:rowOff>
    </xdr:to>
    <xdr:cxnSp macro="">
      <xdr:nvCxnSpPr>
        <xdr:cNvPr id="657" name="直線コネクタ 656">
          <a:extLst>
            <a:ext uri="{FF2B5EF4-FFF2-40B4-BE49-F238E27FC236}">
              <a16:creationId xmlns:a16="http://schemas.microsoft.com/office/drawing/2014/main" id="{A0F856F9-AD54-4343-9C7F-A20FBD5D0E41}"/>
            </a:ext>
          </a:extLst>
        </xdr:cNvPr>
        <xdr:cNvCxnSpPr/>
      </xdr:nvCxnSpPr>
      <xdr:spPr>
        <a:xfrm>
          <a:off x="13703300" y="10244546"/>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xdr:rowOff>
    </xdr:from>
    <xdr:to>
      <xdr:col>67</xdr:col>
      <xdr:colOff>101600</xdr:colOff>
      <xdr:row>60</xdr:row>
      <xdr:rowOff>103051</xdr:rowOff>
    </xdr:to>
    <xdr:sp macro="" textlink="">
      <xdr:nvSpPr>
        <xdr:cNvPr id="658" name="楕円 657">
          <a:extLst>
            <a:ext uri="{FF2B5EF4-FFF2-40B4-BE49-F238E27FC236}">
              <a16:creationId xmlns:a16="http://schemas.microsoft.com/office/drawing/2014/main" id="{7CADA232-30AE-4A06-83B3-01A46B00A708}"/>
            </a:ext>
          </a:extLst>
        </xdr:cNvPr>
        <xdr:cNvSpPr/>
      </xdr:nvSpPr>
      <xdr:spPr>
        <a:xfrm>
          <a:off x="12763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128996</xdr:rowOff>
    </xdr:from>
    <xdr:to>
      <xdr:col>71</xdr:col>
      <xdr:colOff>177800</xdr:colOff>
      <xdr:row>60</xdr:row>
      <xdr:rowOff>52251</xdr:rowOff>
    </xdr:to>
    <xdr:cxnSp macro="">
      <xdr:nvCxnSpPr>
        <xdr:cNvPr id="659" name="直線コネクタ 658">
          <a:extLst>
            <a:ext uri="{FF2B5EF4-FFF2-40B4-BE49-F238E27FC236}">
              <a16:creationId xmlns:a16="http://schemas.microsoft.com/office/drawing/2014/main" id="{216EB1A2-EA4E-424E-8C43-F9F1AA080418}"/>
            </a:ext>
          </a:extLst>
        </xdr:cNvPr>
        <xdr:cNvCxnSpPr/>
      </xdr:nvCxnSpPr>
      <xdr:spPr>
        <a:xfrm flipV="1">
          <a:off x="12814300" y="10244546"/>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660" name="n_1aveValue【学校施設】&#10;有形固定資産減価償却率">
          <a:extLst>
            <a:ext uri="{FF2B5EF4-FFF2-40B4-BE49-F238E27FC236}">
              <a16:creationId xmlns:a16="http://schemas.microsoft.com/office/drawing/2014/main" id="{D58CDF6F-41C0-4E2D-BC55-0FC17ECCDF67}"/>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661" name="n_2aveValue【学校施設】&#10;有形固定資産減価償却率">
          <a:extLst>
            <a:ext uri="{FF2B5EF4-FFF2-40B4-BE49-F238E27FC236}">
              <a16:creationId xmlns:a16="http://schemas.microsoft.com/office/drawing/2014/main" id="{13853F04-FE60-4B21-8598-B0B69D360D61}"/>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662" name="n_3aveValue【学校施設】&#10;有形固定資産減価償却率">
          <a:extLst>
            <a:ext uri="{FF2B5EF4-FFF2-40B4-BE49-F238E27FC236}">
              <a16:creationId xmlns:a16="http://schemas.microsoft.com/office/drawing/2014/main" id="{F1DE5C71-862E-4EB7-8403-0CE705893337}"/>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663" name="n_4aveValue【学校施設】&#10;有形固定資産減価償却率">
          <a:extLst>
            <a:ext uri="{FF2B5EF4-FFF2-40B4-BE49-F238E27FC236}">
              <a16:creationId xmlns:a16="http://schemas.microsoft.com/office/drawing/2014/main" id="{93D05992-D751-4D89-9BC8-02C80EB2CE86}"/>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121211</xdr:rowOff>
    </xdr:from>
    <xdr:ext cx="405111" cy="259045"/>
    <xdr:sp macro="" textlink="">
      <xdr:nvSpPr>
        <xdr:cNvPr id="664" name="n_1mainValue【学校施設】&#10;有形固定資産減価償却率">
          <a:extLst>
            <a:ext uri="{FF2B5EF4-FFF2-40B4-BE49-F238E27FC236}">
              <a16:creationId xmlns:a16="http://schemas.microsoft.com/office/drawing/2014/main" id="{AADFAA8F-C838-4673-910A-282463D82209}"/>
            </a:ext>
          </a:extLst>
        </xdr:cNvPr>
        <xdr:cNvSpPr txBox="1"/>
      </xdr:nvSpPr>
      <xdr:spPr>
        <a:xfrm>
          <a:off x="152660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36303</xdr:rowOff>
    </xdr:from>
    <xdr:ext cx="405111" cy="259045"/>
    <xdr:sp macro="" textlink="">
      <xdr:nvSpPr>
        <xdr:cNvPr id="665" name="n_2mainValue【学校施設】&#10;有形固定資産減価償却率">
          <a:extLst>
            <a:ext uri="{FF2B5EF4-FFF2-40B4-BE49-F238E27FC236}">
              <a16:creationId xmlns:a16="http://schemas.microsoft.com/office/drawing/2014/main" id="{B2F9CC92-7A84-4C57-BFD8-5C998E3A9025}"/>
            </a:ext>
          </a:extLst>
        </xdr:cNvPr>
        <xdr:cNvSpPr txBox="1"/>
      </xdr:nvSpPr>
      <xdr:spPr>
        <a:xfrm>
          <a:off x="14389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24873</xdr:rowOff>
    </xdr:from>
    <xdr:ext cx="405111" cy="259045"/>
    <xdr:sp macro="" textlink="">
      <xdr:nvSpPr>
        <xdr:cNvPr id="666" name="n_3mainValue【学校施設】&#10;有形固定資産減価償却率">
          <a:extLst>
            <a:ext uri="{FF2B5EF4-FFF2-40B4-BE49-F238E27FC236}">
              <a16:creationId xmlns:a16="http://schemas.microsoft.com/office/drawing/2014/main" id="{AE3A9318-139D-4817-9804-8A1FFD162DB8}"/>
            </a:ext>
          </a:extLst>
        </xdr:cNvPr>
        <xdr:cNvSpPr txBox="1"/>
      </xdr:nvSpPr>
      <xdr:spPr>
        <a:xfrm>
          <a:off x="13500744" y="99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7" name="n_4mainValue【学校施設】&#10;有形固定資産減価償却率">
          <a:extLst>
            <a:ext uri="{FF2B5EF4-FFF2-40B4-BE49-F238E27FC236}">
              <a16:creationId xmlns:a16="http://schemas.microsoft.com/office/drawing/2014/main" id="{8F067394-1FD2-4FB2-8323-D0B704D8B119}"/>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456A363E-3B17-4864-87C7-3972DE66E4E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CC4CA9E0-FDF1-4749-BFF3-AC9CBEA5E63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6B37C1C1-42F6-4FCF-954E-14672B6E306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F5A2DF35-0EA9-4C75-BEE1-CC78C39392F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DA190CCF-CDF3-4540-B780-840D56594CE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739472E2-B8EB-4F4A-8C47-4D7BAC0EBC4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8958A06F-5E33-4F12-8843-E4FBDAE57DD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A9497360-6D5D-4FF4-A58F-DA529C0E40B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56BC5F1B-5321-493C-A7FB-DFA8B4492DE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2A542465-915A-4F27-9125-1FC2A749842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D1E06746-2F63-4D7C-BBD0-96CA379FD96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BE1EC973-5DBB-42FB-BB68-E96E6ECF837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0A451D44-C6FD-4E5C-BFC5-6CA743E19F0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681" name="テキスト ボックス 680">
          <a:extLst>
            <a:ext uri="{FF2B5EF4-FFF2-40B4-BE49-F238E27FC236}">
              <a16:creationId xmlns:a16="http://schemas.microsoft.com/office/drawing/2014/main" id="{E6D70889-9200-4D4C-8ECB-36DA1BC4B492}"/>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D7C17BC2-6348-4179-812D-2A71534C43D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683" name="テキスト ボックス 682">
          <a:extLst>
            <a:ext uri="{FF2B5EF4-FFF2-40B4-BE49-F238E27FC236}">
              <a16:creationId xmlns:a16="http://schemas.microsoft.com/office/drawing/2014/main" id="{CBEC146D-035E-4853-B720-E42CA4206982}"/>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C41FC039-7E51-4C0E-A0E5-4C8FA6A38D9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685" name="テキスト ボックス 684">
          <a:extLst>
            <a:ext uri="{FF2B5EF4-FFF2-40B4-BE49-F238E27FC236}">
              <a16:creationId xmlns:a16="http://schemas.microsoft.com/office/drawing/2014/main" id="{AF41EB40-A0A5-4AE4-BCBE-9A0096C96028}"/>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D8D76D8A-63FD-4459-B9E1-383742FD417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7" name="テキスト ボックス 686">
          <a:extLst>
            <a:ext uri="{FF2B5EF4-FFF2-40B4-BE49-F238E27FC236}">
              <a16:creationId xmlns:a16="http://schemas.microsoft.com/office/drawing/2014/main" id="{B26C5DF0-487A-4B8F-9A86-C9A6EB4AEC2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28214B49-08DC-44EE-8B80-640B60F4971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689" name="直線コネクタ 688">
          <a:extLst>
            <a:ext uri="{FF2B5EF4-FFF2-40B4-BE49-F238E27FC236}">
              <a16:creationId xmlns:a16="http://schemas.microsoft.com/office/drawing/2014/main" id="{367DA5FD-7594-45AE-9D5C-D1379943198C}"/>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690" name="【学校施設】&#10;一人当たり面積最小値テキスト">
          <a:extLst>
            <a:ext uri="{FF2B5EF4-FFF2-40B4-BE49-F238E27FC236}">
              <a16:creationId xmlns:a16="http://schemas.microsoft.com/office/drawing/2014/main" id="{8A836AF0-76D8-40C1-BEAF-78A9C6EB7EDC}"/>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691" name="直線コネクタ 690">
          <a:extLst>
            <a:ext uri="{FF2B5EF4-FFF2-40B4-BE49-F238E27FC236}">
              <a16:creationId xmlns:a16="http://schemas.microsoft.com/office/drawing/2014/main" id="{F4E55F04-A1F4-4246-9ADB-69CCA396A973}"/>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692" name="【学校施設】&#10;一人当たり面積最大値テキスト">
          <a:extLst>
            <a:ext uri="{FF2B5EF4-FFF2-40B4-BE49-F238E27FC236}">
              <a16:creationId xmlns:a16="http://schemas.microsoft.com/office/drawing/2014/main" id="{94FB0111-7C96-4038-B5E2-4ADCF556A9A4}"/>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693" name="直線コネクタ 692">
          <a:extLst>
            <a:ext uri="{FF2B5EF4-FFF2-40B4-BE49-F238E27FC236}">
              <a16:creationId xmlns:a16="http://schemas.microsoft.com/office/drawing/2014/main" id="{2961A757-E460-41EB-BDF9-D0045C8FE42F}"/>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694" name="【学校施設】&#10;一人当たり面積平均値テキスト">
          <a:extLst>
            <a:ext uri="{FF2B5EF4-FFF2-40B4-BE49-F238E27FC236}">
              <a16:creationId xmlns:a16="http://schemas.microsoft.com/office/drawing/2014/main" id="{E4C9E66D-7FF0-43D5-9257-7667C7E76F22}"/>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695" name="フローチャート: 判断 694">
          <a:extLst>
            <a:ext uri="{FF2B5EF4-FFF2-40B4-BE49-F238E27FC236}">
              <a16:creationId xmlns:a16="http://schemas.microsoft.com/office/drawing/2014/main" id="{AAA4BAAB-89AC-4037-9962-6090766B711D}"/>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696" name="フローチャート: 判断 695">
          <a:extLst>
            <a:ext uri="{FF2B5EF4-FFF2-40B4-BE49-F238E27FC236}">
              <a16:creationId xmlns:a16="http://schemas.microsoft.com/office/drawing/2014/main" id="{040B061B-8B92-44B2-A454-875B02D8E9F6}"/>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697" name="フローチャート: 判断 696">
          <a:extLst>
            <a:ext uri="{FF2B5EF4-FFF2-40B4-BE49-F238E27FC236}">
              <a16:creationId xmlns:a16="http://schemas.microsoft.com/office/drawing/2014/main" id="{0231A12D-1680-4A6B-90F4-1074A626EA65}"/>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698" name="フローチャート: 判断 697">
          <a:extLst>
            <a:ext uri="{FF2B5EF4-FFF2-40B4-BE49-F238E27FC236}">
              <a16:creationId xmlns:a16="http://schemas.microsoft.com/office/drawing/2014/main" id="{CA5339D5-8499-4203-B617-5DFD87D2DE78}"/>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699" name="フローチャート: 判断 698">
          <a:extLst>
            <a:ext uri="{FF2B5EF4-FFF2-40B4-BE49-F238E27FC236}">
              <a16:creationId xmlns:a16="http://schemas.microsoft.com/office/drawing/2014/main" id="{07D5DBB5-7621-4341-AD2A-7F0115D5C6B9}"/>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479F3ABD-7B28-4D66-A537-52551FF9030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B38173D-7C00-4C2C-8730-9136553E67D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971F45D-0502-4AF8-A7C5-21844020CB6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B4F3D55-679E-4643-9D5D-EB915778251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45C2D4BB-80C6-45E6-8BEC-562D1C59F5F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60162</xdr:rowOff>
    </xdr:from>
    <xdr:to>
      <xdr:col>116</xdr:col>
      <xdr:colOff>114300</xdr:colOff>
      <xdr:row>62</xdr:row>
      <xdr:rowOff>161762</xdr:rowOff>
    </xdr:to>
    <xdr:sp macro="" textlink="">
      <xdr:nvSpPr>
        <xdr:cNvPr id="705" name="楕円 704">
          <a:extLst>
            <a:ext uri="{FF2B5EF4-FFF2-40B4-BE49-F238E27FC236}">
              <a16:creationId xmlns:a16="http://schemas.microsoft.com/office/drawing/2014/main" id="{C555E305-9D51-48B0-9F5F-E738FF78CB37}"/>
            </a:ext>
          </a:extLst>
        </xdr:cNvPr>
        <xdr:cNvSpPr/>
      </xdr:nvSpPr>
      <xdr:spPr>
        <a:xfrm>
          <a:off x="22110700" y="1069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83039</xdr:rowOff>
    </xdr:from>
    <xdr:ext cx="469744" cy="259045"/>
    <xdr:sp macro="" textlink="">
      <xdr:nvSpPr>
        <xdr:cNvPr id="706" name="【学校施設】&#10;一人当たり面積該当値テキスト">
          <a:extLst>
            <a:ext uri="{FF2B5EF4-FFF2-40B4-BE49-F238E27FC236}">
              <a16:creationId xmlns:a16="http://schemas.microsoft.com/office/drawing/2014/main" id="{6DE77C47-D7C5-47A1-B171-D1EA0BB9D4E2}"/>
            </a:ext>
          </a:extLst>
        </xdr:cNvPr>
        <xdr:cNvSpPr txBox="1"/>
      </xdr:nvSpPr>
      <xdr:spPr>
        <a:xfrm>
          <a:off x="22199600" y="10541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57236</xdr:rowOff>
    </xdr:from>
    <xdr:to>
      <xdr:col>112</xdr:col>
      <xdr:colOff>38100</xdr:colOff>
      <xdr:row>62</xdr:row>
      <xdr:rowOff>158836</xdr:rowOff>
    </xdr:to>
    <xdr:sp macro="" textlink="">
      <xdr:nvSpPr>
        <xdr:cNvPr id="707" name="楕円 706">
          <a:extLst>
            <a:ext uri="{FF2B5EF4-FFF2-40B4-BE49-F238E27FC236}">
              <a16:creationId xmlns:a16="http://schemas.microsoft.com/office/drawing/2014/main" id="{E764D9AE-3F23-484F-8151-1E2C89EE5F51}"/>
            </a:ext>
          </a:extLst>
        </xdr:cNvPr>
        <xdr:cNvSpPr/>
      </xdr:nvSpPr>
      <xdr:spPr>
        <a:xfrm>
          <a:off x="21272500" y="1068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108036</xdr:rowOff>
    </xdr:from>
    <xdr:to>
      <xdr:col>116</xdr:col>
      <xdr:colOff>63500</xdr:colOff>
      <xdr:row>62</xdr:row>
      <xdr:rowOff>110962</xdr:rowOff>
    </xdr:to>
    <xdr:cxnSp macro="">
      <xdr:nvCxnSpPr>
        <xdr:cNvPr id="708" name="直線コネクタ 707">
          <a:extLst>
            <a:ext uri="{FF2B5EF4-FFF2-40B4-BE49-F238E27FC236}">
              <a16:creationId xmlns:a16="http://schemas.microsoft.com/office/drawing/2014/main" id="{7ED338CD-6C04-41A6-92A7-4A8183FB2086}"/>
            </a:ext>
          </a:extLst>
        </xdr:cNvPr>
        <xdr:cNvCxnSpPr/>
      </xdr:nvCxnSpPr>
      <xdr:spPr>
        <a:xfrm>
          <a:off x="21323300" y="10737936"/>
          <a:ext cx="8382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45578</xdr:rowOff>
    </xdr:from>
    <xdr:to>
      <xdr:col>107</xdr:col>
      <xdr:colOff>101600</xdr:colOff>
      <xdr:row>62</xdr:row>
      <xdr:rowOff>147178</xdr:rowOff>
    </xdr:to>
    <xdr:sp macro="" textlink="">
      <xdr:nvSpPr>
        <xdr:cNvPr id="709" name="楕円 708">
          <a:extLst>
            <a:ext uri="{FF2B5EF4-FFF2-40B4-BE49-F238E27FC236}">
              <a16:creationId xmlns:a16="http://schemas.microsoft.com/office/drawing/2014/main" id="{7EBEBCAC-E030-47FF-AF64-1F70347715F7}"/>
            </a:ext>
          </a:extLst>
        </xdr:cNvPr>
        <xdr:cNvSpPr/>
      </xdr:nvSpPr>
      <xdr:spPr>
        <a:xfrm>
          <a:off x="20383500" y="1067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96378</xdr:rowOff>
    </xdr:from>
    <xdr:to>
      <xdr:col>111</xdr:col>
      <xdr:colOff>177800</xdr:colOff>
      <xdr:row>62</xdr:row>
      <xdr:rowOff>108036</xdr:rowOff>
    </xdr:to>
    <xdr:cxnSp macro="">
      <xdr:nvCxnSpPr>
        <xdr:cNvPr id="710" name="直線コネクタ 709">
          <a:extLst>
            <a:ext uri="{FF2B5EF4-FFF2-40B4-BE49-F238E27FC236}">
              <a16:creationId xmlns:a16="http://schemas.microsoft.com/office/drawing/2014/main" id="{E31E0819-06BB-43E6-9370-1DAC3BC0DB89}"/>
            </a:ext>
          </a:extLst>
        </xdr:cNvPr>
        <xdr:cNvCxnSpPr/>
      </xdr:nvCxnSpPr>
      <xdr:spPr>
        <a:xfrm>
          <a:off x="20434300" y="10726278"/>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58791</xdr:rowOff>
    </xdr:from>
    <xdr:to>
      <xdr:col>102</xdr:col>
      <xdr:colOff>165100</xdr:colOff>
      <xdr:row>62</xdr:row>
      <xdr:rowOff>160391</xdr:rowOff>
    </xdr:to>
    <xdr:sp macro="" textlink="">
      <xdr:nvSpPr>
        <xdr:cNvPr id="711" name="楕円 710">
          <a:extLst>
            <a:ext uri="{FF2B5EF4-FFF2-40B4-BE49-F238E27FC236}">
              <a16:creationId xmlns:a16="http://schemas.microsoft.com/office/drawing/2014/main" id="{9D08B65F-3020-4007-AA1D-BF08E4E49911}"/>
            </a:ext>
          </a:extLst>
        </xdr:cNvPr>
        <xdr:cNvSpPr/>
      </xdr:nvSpPr>
      <xdr:spPr>
        <a:xfrm>
          <a:off x="19494500" y="1068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96378</xdr:rowOff>
    </xdr:from>
    <xdr:to>
      <xdr:col>107</xdr:col>
      <xdr:colOff>50800</xdr:colOff>
      <xdr:row>62</xdr:row>
      <xdr:rowOff>109591</xdr:rowOff>
    </xdr:to>
    <xdr:cxnSp macro="">
      <xdr:nvCxnSpPr>
        <xdr:cNvPr id="712" name="直線コネクタ 711">
          <a:extLst>
            <a:ext uri="{FF2B5EF4-FFF2-40B4-BE49-F238E27FC236}">
              <a16:creationId xmlns:a16="http://schemas.microsoft.com/office/drawing/2014/main" id="{49216D53-3526-48CD-9DD8-5D90B4EAF142}"/>
            </a:ext>
          </a:extLst>
        </xdr:cNvPr>
        <xdr:cNvCxnSpPr/>
      </xdr:nvCxnSpPr>
      <xdr:spPr>
        <a:xfrm flipV="1">
          <a:off x="19545300" y="10726278"/>
          <a:ext cx="889000" cy="1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50150</xdr:rowOff>
    </xdr:from>
    <xdr:to>
      <xdr:col>98</xdr:col>
      <xdr:colOff>38100</xdr:colOff>
      <xdr:row>62</xdr:row>
      <xdr:rowOff>151750</xdr:rowOff>
    </xdr:to>
    <xdr:sp macro="" textlink="">
      <xdr:nvSpPr>
        <xdr:cNvPr id="713" name="楕円 712">
          <a:extLst>
            <a:ext uri="{FF2B5EF4-FFF2-40B4-BE49-F238E27FC236}">
              <a16:creationId xmlns:a16="http://schemas.microsoft.com/office/drawing/2014/main" id="{6A11B75C-1536-4535-8FE6-E237DB40E337}"/>
            </a:ext>
          </a:extLst>
        </xdr:cNvPr>
        <xdr:cNvSpPr/>
      </xdr:nvSpPr>
      <xdr:spPr>
        <a:xfrm>
          <a:off x="18605500" y="106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100950</xdr:rowOff>
    </xdr:from>
    <xdr:to>
      <xdr:col>102</xdr:col>
      <xdr:colOff>114300</xdr:colOff>
      <xdr:row>62</xdr:row>
      <xdr:rowOff>109591</xdr:rowOff>
    </xdr:to>
    <xdr:cxnSp macro="">
      <xdr:nvCxnSpPr>
        <xdr:cNvPr id="714" name="直線コネクタ 713">
          <a:extLst>
            <a:ext uri="{FF2B5EF4-FFF2-40B4-BE49-F238E27FC236}">
              <a16:creationId xmlns:a16="http://schemas.microsoft.com/office/drawing/2014/main" id="{5919C193-CC64-4DB6-80FA-4A41D431F4F2}"/>
            </a:ext>
          </a:extLst>
        </xdr:cNvPr>
        <xdr:cNvCxnSpPr/>
      </xdr:nvCxnSpPr>
      <xdr:spPr>
        <a:xfrm>
          <a:off x="18656300" y="10730850"/>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715" name="n_1aveValue【学校施設】&#10;一人当たり面積">
          <a:extLst>
            <a:ext uri="{FF2B5EF4-FFF2-40B4-BE49-F238E27FC236}">
              <a16:creationId xmlns:a16="http://schemas.microsoft.com/office/drawing/2014/main" id="{C4E59E4B-5613-434E-A5BA-65DCF72F0B4E}"/>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716" name="n_2aveValue【学校施設】&#10;一人当たり面積">
          <a:extLst>
            <a:ext uri="{FF2B5EF4-FFF2-40B4-BE49-F238E27FC236}">
              <a16:creationId xmlns:a16="http://schemas.microsoft.com/office/drawing/2014/main" id="{4BAE125A-CA1A-4779-916F-F8228E26CE77}"/>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717" name="n_3aveValue【学校施設】&#10;一人当たり面積">
          <a:extLst>
            <a:ext uri="{FF2B5EF4-FFF2-40B4-BE49-F238E27FC236}">
              <a16:creationId xmlns:a16="http://schemas.microsoft.com/office/drawing/2014/main" id="{DF379CC2-C1DF-4760-8107-58818D14A000}"/>
            </a:ext>
          </a:extLst>
        </xdr:cNvPr>
        <xdr:cNvSpPr txBox="1"/>
      </xdr:nvSpPr>
      <xdr:spPr>
        <a:xfrm>
          <a:off x="19310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718" name="n_4aveValue【学校施設】&#10;一人当たり面積">
          <a:extLst>
            <a:ext uri="{FF2B5EF4-FFF2-40B4-BE49-F238E27FC236}">
              <a16:creationId xmlns:a16="http://schemas.microsoft.com/office/drawing/2014/main" id="{1B57E831-050A-4D63-8EB7-578F67F5828B}"/>
            </a:ext>
          </a:extLst>
        </xdr:cNvPr>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3913</xdr:rowOff>
    </xdr:from>
    <xdr:ext cx="469744" cy="259045"/>
    <xdr:sp macro="" textlink="">
      <xdr:nvSpPr>
        <xdr:cNvPr id="719" name="n_1mainValue【学校施設】&#10;一人当たり面積">
          <a:extLst>
            <a:ext uri="{FF2B5EF4-FFF2-40B4-BE49-F238E27FC236}">
              <a16:creationId xmlns:a16="http://schemas.microsoft.com/office/drawing/2014/main" id="{EF76A1D1-C1FF-44A9-AF9B-1F1E5B401EB1}"/>
            </a:ext>
          </a:extLst>
        </xdr:cNvPr>
        <xdr:cNvSpPr txBox="1"/>
      </xdr:nvSpPr>
      <xdr:spPr>
        <a:xfrm>
          <a:off x="21075727" y="1046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163705</xdr:rowOff>
    </xdr:from>
    <xdr:ext cx="469744" cy="259045"/>
    <xdr:sp macro="" textlink="">
      <xdr:nvSpPr>
        <xdr:cNvPr id="720" name="n_2mainValue【学校施設】&#10;一人当たり面積">
          <a:extLst>
            <a:ext uri="{FF2B5EF4-FFF2-40B4-BE49-F238E27FC236}">
              <a16:creationId xmlns:a16="http://schemas.microsoft.com/office/drawing/2014/main" id="{665DD0DB-3E17-4EEF-A013-5CA2D11EBC5A}"/>
            </a:ext>
          </a:extLst>
        </xdr:cNvPr>
        <xdr:cNvSpPr txBox="1"/>
      </xdr:nvSpPr>
      <xdr:spPr>
        <a:xfrm>
          <a:off x="20199427" y="10450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5468</xdr:rowOff>
    </xdr:from>
    <xdr:ext cx="469744" cy="259045"/>
    <xdr:sp macro="" textlink="">
      <xdr:nvSpPr>
        <xdr:cNvPr id="721" name="n_3mainValue【学校施設】&#10;一人当たり面積">
          <a:extLst>
            <a:ext uri="{FF2B5EF4-FFF2-40B4-BE49-F238E27FC236}">
              <a16:creationId xmlns:a16="http://schemas.microsoft.com/office/drawing/2014/main" id="{C86A3689-433D-4EF1-BC07-2C5B7C6018E7}"/>
            </a:ext>
          </a:extLst>
        </xdr:cNvPr>
        <xdr:cNvSpPr txBox="1"/>
      </xdr:nvSpPr>
      <xdr:spPr>
        <a:xfrm>
          <a:off x="19310427" y="1046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168277</xdr:rowOff>
    </xdr:from>
    <xdr:ext cx="469744" cy="259045"/>
    <xdr:sp macro="" textlink="">
      <xdr:nvSpPr>
        <xdr:cNvPr id="722" name="n_4mainValue【学校施設】&#10;一人当たり面積">
          <a:extLst>
            <a:ext uri="{FF2B5EF4-FFF2-40B4-BE49-F238E27FC236}">
              <a16:creationId xmlns:a16="http://schemas.microsoft.com/office/drawing/2014/main" id="{FC8CC456-B25D-4C1A-9FC5-4C9056E4785A}"/>
            </a:ext>
          </a:extLst>
        </xdr:cNvPr>
        <xdr:cNvSpPr txBox="1"/>
      </xdr:nvSpPr>
      <xdr:spPr>
        <a:xfrm>
          <a:off x="18421427" y="104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9E4C8481-B5E0-4CEF-8544-D3802ED6172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88FDA0D9-F044-45C1-BCE8-2363A8C4F07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6596DF7B-8B4F-4E5B-BC92-8FC456266FE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BE8CC8F9-EE0E-4842-B641-7CF793E23E7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AFBF4A6E-C2FC-4250-8BE6-912FB13D01C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A69854CA-8005-4F9E-9B8E-A3623125783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1DCA962D-E943-4A69-8C01-2AEF122EAD0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C4D554AF-FF20-4BCD-8AEA-A58E3FDF9F8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AE2879B1-E824-4178-92C3-670D06C7D87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B9793297-49C9-4188-BB3C-E2362636960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9BBAE111-2000-43B5-B0BA-FEC509073CD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BF09EB39-6E8B-4C26-A340-86AE71DA51E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BF814BD5-48B6-4CFA-A4E9-4BBE9447862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88F8F60E-0A0D-49FC-8B8E-7C6F1B47CA3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12273CAE-EC0F-457C-866B-5BECF9D69AF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58428360-40CB-4270-A404-8EBF53F7C7E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74F2CB59-32DF-4E9E-AB9D-7DB590C7EBF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49E8FAE-5657-4E4E-9C0E-BACA4D20105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27DCD1C2-AE88-4B62-AA65-C9D25D65584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505F020C-7F24-4CAD-8981-F2736F5F1F5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3203C13-FECA-41AB-854D-3D772D5351A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AB08A06B-DE43-4A11-B67C-B60D2900233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6261CD0E-EC56-464F-ACA8-E1AD257BA0F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C24FBDB-60A7-4CDD-90B3-0B798803AA6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30281F2E-AC0A-40C9-A47B-E259136C51F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4E65670F-36B6-4B5E-A420-2E5AEF6DCDC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5BA39E08-491E-4CA1-9546-FE818F2B8DE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81BE0CFE-BF45-401D-B267-EEDBD20716D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EA49ED17-C369-4CAF-86A0-B16AC7D98FB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6027ADF5-F468-4A28-A999-AA00A8B823F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7E175959-822A-404E-9DB7-D9396E24650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961D2A4D-F62A-4AAF-BAEC-5E9AA1EA488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B7760E0-247B-4889-AF3B-BD83E8A689E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5599C322-2C69-4674-8B82-6FEA10E0AB8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67E5E3A5-224C-46A5-AF17-35920D1E302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A6B912CE-16C9-4E23-89D0-CEF2022391A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67C88471-3B68-40EF-8A70-CE8BA35C111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6F4178D6-6E7D-47ED-95CA-254B1266A17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464CA6ED-A77D-4899-8136-F228458ABE6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65195FD7-0353-416D-A410-184735E93A5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74890297-E07E-4DC8-8884-246C4EF1561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D252DD52-D27E-4B8D-BB91-48F81CCDFA72}"/>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C663757D-4BB1-4349-A41D-71063874681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453D1BC6-A02B-40F3-89DB-24143A50942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7" name="【公民館】&#10;有形固定資産減価償却率最大値テキスト">
          <a:extLst>
            <a:ext uri="{FF2B5EF4-FFF2-40B4-BE49-F238E27FC236}">
              <a16:creationId xmlns:a16="http://schemas.microsoft.com/office/drawing/2014/main" id="{8E4B8840-6D14-4CD9-8243-1BAAE379C6E8}"/>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8" name="直線コネクタ 767">
          <a:extLst>
            <a:ext uri="{FF2B5EF4-FFF2-40B4-BE49-F238E27FC236}">
              <a16:creationId xmlns:a16="http://schemas.microsoft.com/office/drawing/2014/main" id="{0DC45B2A-8E3A-41B7-BFCF-4F329CB0B28A}"/>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69" name="【公民館】&#10;有形固定資産減価償却率平均値テキスト">
          <a:extLst>
            <a:ext uri="{FF2B5EF4-FFF2-40B4-BE49-F238E27FC236}">
              <a16:creationId xmlns:a16="http://schemas.microsoft.com/office/drawing/2014/main" id="{5A4C26FC-9B80-45A1-A02B-145067CB5B80}"/>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70" name="フローチャート: 判断 769">
          <a:extLst>
            <a:ext uri="{FF2B5EF4-FFF2-40B4-BE49-F238E27FC236}">
              <a16:creationId xmlns:a16="http://schemas.microsoft.com/office/drawing/2014/main" id="{37086D09-D330-4BD6-8403-BF4BBE964E98}"/>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71" name="フローチャート: 判断 770">
          <a:extLst>
            <a:ext uri="{FF2B5EF4-FFF2-40B4-BE49-F238E27FC236}">
              <a16:creationId xmlns:a16="http://schemas.microsoft.com/office/drawing/2014/main" id="{510B252E-B59A-4689-8B1F-74811A07D809}"/>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2" name="フローチャート: 判断 771">
          <a:extLst>
            <a:ext uri="{FF2B5EF4-FFF2-40B4-BE49-F238E27FC236}">
              <a16:creationId xmlns:a16="http://schemas.microsoft.com/office/drawing/2014/main" id="{DACEA567-96B6-4CEE-B249-A909E381544B}"/>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3" name="フローチャート: 判断 772">
          <a:extLst>
            <a:ext uri="{FF2B5EF4-FFF2-40B4-BE49-F238E27FC236}">
              <a16:creationId xmlns:a16="http://schemas.microsoft.com/office/drawing/2014/main" id="{495ED8FA-A746-41D3-A088-4C2D64989626}"/>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4" name="フローチャート: 判断 773">
          <a:extLst>
            <a:ext uri="{FF2B5EF4-FFF2-40B4-BE49-F238E27FC236}">
              <a16:creationId xmlns:a16="http://schemas.microsoft.com/office/drawing/2014/main" id="{00246C8E-C3DE-49B1-82EC-0F930FBFECA8}"/>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999B170-1224-49C2-B44A-715B833910B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376C6C7-3106-4BA0-9C98-CF05466B254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A4AD379-04B3-4867-86FC-6FC2509A5A2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6B19A86-7469-488C-830A-C58BD6C9AD0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5FEAE60-FD8F-405B-9991-2854818BF50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93980</xdr:rowOff>
    </xdr:from>
    <xdr:to>
      <xdr:col>85</xdr:col>
      <xdr:colOff>177800</xdr:colOff>
      <xdr:row>107</xdr:row>
      <xdr:rowOff>24130</xdr:rowOff>
    </xdr:to>
    <xdr:sp macro="" textlink="">
      <xdr:nvSpPr>
        <xdr:cNvPr id="780" name="楕円 779">
          <a:extLst>
            <a:ext uri="{FF2B5EF4-FFF2-40B4-BE49-F238E27FC236}">
              <a16:creationId xmlns:a16="http://schemas.microsoft.com/office/drawing/2014/main" id="{5BD22A05-F051-44C6-9729-F8D976B6A3FD}"/>
            </a:ext>
          </a:extLst>
        </xdr:cNvPr>
        <xdr:cNvSpPr/>
      </xdr:nvSpPr>
      <xdr:spPr>
        <a:xfrm>
          <a:off x="16268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72407</xdr:rowOff>
    </xdr:from>
    <xdr:ext cx="405111" cy="259045"/>
    <xdr:sp macro="" textlink="">
      <xdr:nvSpPr>
        <xdr:cNvPr id="781" name="【公民館】&#10;有形固定資産減価償却率該当値テキスト">
          <a:extLst>
            <a:ext uri="{FF2B5EF4-FFF2-40B4-BE49-F238E27FC236}">
              <a16:creationId xmlns:a16="http://schemas.microsoft.com/office/drawing/2014/main" id="{B138126B-4312-4EAF-A862-13586731C38C}"/>
            </a:ext>
          </a:extLst>
        </xdr:cNvPr>
        <xdr:cNvSpPr txBox="1"/>
      </xdr:nvSpPr>
      <xdr:spPr>
        <a:xfrm>
          <a:off x="16357600"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64588</xdr:rowOff>
    </xdr:from>
    <xdr:to>
      <xdr:col>81</xdr:col>
      <xdr:colOff>101600</xdr:colOff>
      <xdr:row>106</xdr:row>
      <xdr:rowOff>166188</xdr:rowOff>
    </xdr:to>
    <xdr:sp macro="" textlink="">
      <xdr:nvSpPr>
        <xdr:cNvPr id="782" name="楕円 781">
          <a:extLst>
            <a:ext uri="{FF2B5EF4-FFF2-40B4-BE49-F238E27FC236}">
              <a16:creationId xmlns:a16="http://schemas.microsoft.com/office/drawing/2014/main" id="{1E4567D2-80C8-4355-84AF-ABDD867701F2}"/>
            </a:ext>
          </a:extLst>
        </xdr:cNvPr>
        <xdr:cNvSpPr/>
      </xdr:nvSpPr>
      <xdr:spPr>
        <a:xfrm>
          <a:off x="15430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115388</xdr:rowOff>
    </xdr:from>
    <xdr:to>
      <xdr:col>85</xdr:col>
      <xdr:colOff>127000</xdr:colOff>
      <xdr:row>106</xdr:row>
      <xdr:rowOff>144780</xdr:rowOff>
    </xdr:to>
    <xdr:cxnSp macro="">
      <xdr:nvCxnSpPr>
        <xdr:cNvPr id="783" name="直線コネクタ 782">
          <a:extLst>
            <a:ext uri="{FF2B5EF4-FFF2-40B4-BE49-F238E27FC236}">
              <a16:creationId xmlns:a16="http://schemas.microsoft.com/office/drawing/2014/main" id="{DED0F872-E5BB-467F-84D4-CA62280C0B71}"/>
            </a:ext>
          </a:extLst>
        </xdr:cNvPr>
        <xdr:cNvCxnSpPr/>
      </xdr:nvCxnSpPr>
      <xdr:spPr>
        <a:xfrm>
          <a:off x="15481300" y="18289088"/>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51526</xdr:rowOff>
    </xdr:from>
    <xdr:to>
      <xdr:col>76</xdr:col>
      <xdr:colOff>165100</xdr:colOff>
      <xdr:row>106</xdr:row>
      <xdr:rowOff>153126</xdr:rowOff>
    </xdr:to>
    <xdr:sp macro="" textlink="">
      <xdr:nvSpPr>
        <xdr:cNvPr id="784" name="楕円 783">
          <a:extLst>
            <a:ext uri="{FF2B5EF4-FFF2-40B4-BE49-F238E27FC236}">
              <a16:creationId xmlns:a16="http://schemas.microsoft.com/office/drawing/2014/main" id="{369663B0-8D69-41E2-B6C5-B400E08705E0}"/>
            </a:ext>
          </a:extLst>
        </xdr:cNvPr>
        <xdr:cNvSpPr/>
      </xdr:nvSpPr>
      <xdr:spPr>
        <a:xfrm>
          <a:off x="14541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102326</xdr:rowOff>
    </xdr:from>
    <xdr:to>
      <xdr:col>81</xdr:col>
      <xdr:colOff>50800</xdr:colOff>
      <xdr:row>106</xdr:row>
      <xdr:rowOff>115388</xdr:rowOff>
    </xdr:to>
    <xdr:cxnSp macro="">
      <xdr:nvCxnSpPr>
        <xdr:cNvPr id="785" name="直線コネクタ 784">
          <a:extLst>
            <a:ext uri="{FF2B5EF4-FFF2-40B4-BE49-F238E27FC236}">
              <a16:creationId xmlns:a16="http://schemas.microsoft.com/office/drawing/2014/main" id="{59044515-2E78-41A5-9D00-D5B6AFD445E7}"/>
            </a:ext>
          </a:extLst>
        </xdr:cNvPr>
        <xdr:cNvCxnSpPr/>
      </xdr:nvCxnSpPr>
      <xdr:spPr>
        <a:xfrm>
          <a:off x="14592300" y="1827602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113574</xdr:rowOff>
    </xdr:from>
    <xdr:to>
      <xdr:col>72</xdr:col>
      <xdr:colOff>38100</xdr:colOff>
      <xdr:row>106</xdr:row>
      <xdr:rowOff>43724</xdr:rowOff>
    </xdr:to>
    <xdr:sp macro="" textlink="">
      <xdr:nvSpPr>
        <xdr:cNvPr id="786" name="楕円 785">
          <a:extLst>
            <a:ext uri="{FF2B5EF4-FFF2-40B4-BE49-F238E27FC236}">
              <a16:creationId xmlns:a16="http://schemas.microsoft.com/office/drawing/2014/main" id="{6FF33219-191A-4C8F-96D0-1B36B09E81C5}"/>
            </a:ext>
          </a:extLst>
        </xdr:cNvPr>
        <xdr:cNvSpPr/>
      </xdr:nvSpPr>
      <xdr:spPr>
        <a:xfrm>
          <a:off x="136525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164374</xdr:rowOff>
    </xdr:from>
    <xdr:to>
      <xdr:col>76</xdr:col>
      <xdr:colOff>114300</xdr:colOff>
      <xdr:row>106</xdr:row>
      <xdr:rowOff>102326</xdr:rowOff>
    </xdr:to>
    <xdr:cxnSp macro="">
      <xdr:nvCxnSpPr>
        <xdr:cNvPr id="787" name="直線コネクタ 786">
          <a:extLst>
            <a:ext uri="{FF2B5EF4-FFF2-40B4-BE49-F238E27FC236}">
              <a16:creationId xmlns:a16="http://schemas.microsoft.com/office/drawing/2014/main" id="{8B86ABF0-4ACC-442D-869D-4FC561E201B9}"/>
            </a:ext>
          </a:extLst>
        </xdr:cNvPr>
        <xdr:cNvCxnSpPr/>
      </xdr:nvCxnSpPr>
      <xdr:spPr>
        <a:xfrm>
          <a:off x="13703300" y="18166624"/>
          <a:ext cx="889000" cy="10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5806</xdr:rowOff>
    </xdr:from>
    <xdr:to>
      <xdr:col>67</xdr:col>
      <xdr:colOff>101600</xdr:colOff>
      <xdr:row>106</xdr:row>
      <xdr:rowOff>107406</xdr:rowOff>
    </xdr:to>
    <xdr:sp macro="" textlink="">
      <xdr:nvSpPr>
        <xdr:cNvPr id="788" name="楕円 787">
          <a:extLst>
            <a:ext uri="{FF2B5EF4-FFF2-40B4-BE49-F238E27FC236}">
              <a16:creationId xmlns:a16="http://schemas.microsoft.com/office/drawing/2014/main" id="{6B5F8E81-6A7D-428A-BE42-6CD507B8C271}"/>
            </a:ext>
          </a:extLst>
        </xdr:cNvPr>
        <xdr:cNvSpPr/>
      </xdr:nvSpPr>
      <xdr:spPr>
        <a:xfrm>
          <a:off x="12763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164374</xdr:rowOff>
    </xdr:from>
    <xdr:to>
      <xdr:col>71</xdr:col>
      <xdr:colOff>177800</xdr:colOff>
      <xdr:row>106</xdr:row>
      <xdr:rowOff>56606</xdr:rowOff>
    </xdr:to>
    <xdr:cxnSp macro="">
      <xdr:nvCxnSpPr>
        <xdr:cNvPr id="789" name="直線コネクタ 788">
          <a:extLst>
            <a:ext uri="{FF2B5EF4-FFF2-40B4-BE49-F238E27FC236}">
              <a16:creationId xmlns:a16="http://schemas.microsoft.com/office/drawing/2014/main" id="{C4C6F0B7-0B5E-4D79-9C63-620988B904B0}"/>
            </a:ext>
          </a:extLst>
        </xdr:cNvPr>
        <xdr:cNvCxnSpPr/>
      </xdr:nvCxnSpPr>
      <xdr:spPr>
        <a:xfrm flipV="1">
          <a:off x="12814300" y="18166624"/>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90" name="n_1aveValue【公民館】&#10;有形固定資産減価償却率">
          <a:extLst>
            <a:ext uri="{FF2B5EF4-FFF2-40B4-BE49-F238E27FC236}">
              <a16:creationId xmlns:a16="http://schemas.microsoft.com/office/drawing/2014/main" id="{C2B85F7D-E8F2-441E-8421-F65AA7FBBBE6}"/>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91" name="n_2aveValue【公民館】&#10;有形固定資産減価償却率">
          <a:extLst>
            <a:ext uri="{FF2B5EF4-FFF2-40B4-BE49-F238E27FC236}">
              <a16:creationId xmlns:a16="http://schemas.microsoft.com/office/drawing/2014/main" id="{0C38D693-B6D7-43F7-B44B-012B1F2C990A}"/>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92" name="n_3aveValue【公民館】&#10;有形固定資産減価償却率">
          <a:extLst>
            <a:ext uri="{FF2B5EF4-FFF2-40B4-BE49-F238E27FC236}">
              <a16:creationId xmlns:a16="http://schemas.microsoft.com/office/drawing/2014/main" id="{60CEE0F0-D760-411E-80F3-23CC6131F2B6}"/>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93" name="n_4aveValue【公民館】&#10;有形固定資産減価償却率">
          <a:extLst>
            <a:ext uri="{FF2B5EF4-FFF2-40B4-BE49-F238E27FC236}">
              <a16:creationId xmlns:a16="http://schemas.microsoft.com/office/drawing/2014/main" id="{9340DE35-EC94-40E2-8C6E-6B8816FE7022}"/>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157315</xdr:rowOff>
    </xdr:from>
    <xdr:ext cx="405111" cy="259045"/>
    <xdr:sp macro="" textlink="">
      <xdr:nvSpPr>
        <xdr:cNvPr id="794" name="n_1mainValue【公民館】&#10;有形固定資産減価償却率">
          <a:extLst>
            <a:ext uri="{FF2B5EF4-FFF2-40B4-BE49-F238E27FC236}">
              <a16:creationId xmlns:a16="http://schemas.microsoft.com/office/drawing/2014/main" id="{8DE3DD04-ADAE-4D8F-9201-6B8BEB6A3E44}"/>
            </a:ext>
          </a:extLst>
        </xdr:cNvPr>
        <xdr:cNvSpPr txBox="1"/>
      </xdr:nvSpPr>
      <xdr:spPr>
        <a:xfrm>
          <a:off x="15266044" y="1833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144253</xdr:rowOff>
    </xdr:from>
    <xdr:ext cx="405111" cy="259045"/>
    <xdr:sp macro="" textlink="">
      <xdr:nvSpPr>
        <xdr:cNvPr id="795" name="n_2mainValue【公民館】&#10;有形固定資産減価償却率">
          <a:extLst>
            <a:ext uri="{FF2B5EF4-FFF2-40B4-BE49-F238E27FC236}">
              <a16:creationId xmlns:a16="http://schemas.microsoft.com/office/drawing/2014/main" id="{F5FC63CC-994E-45C5-AA12-743D4B11CF36}"/>
            </a:ext>
          </a:extLst>
        </xdr:cNvPr>
        <xdr:cNvSpPr txBox="1"/>
      </xdr:nvSpPr>
      <xdr:spPr>
        <a:xfrm>
          <a:off x="14389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34851</xdr:rowOff>
    </xdr:from>
    <xdr:ext cx="405111" cy="259045"/>
    <xdr:sp macro="" textlink="">
      <xdr:nvSpPr>
        <xdr:cNvPr id="796" name="n_3mainValue【公民館】&#10;有形固定資産減価償却率">
          <a:extLst>
            <a:ext uri="{FF2B5EF4-FFF2-40B4-BE49-F238E27FC236}">
              <a16:creationId xmlns:a16="http://schemas.microsoft.com/office/drawing/2014/main" id="{B9849EEC-0632-48EE-91AC-C536E4A2A184}"/>
            </a:ext>
          </a:extLst>
        </xdr:cNvPr>
        <xdr:cNvSpPr txBox="1"/>
      </xdr:nvSpPr>
      <xdr:spPr>
        <a:xfrm>
          <a:off x="13500744"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98533</xdr:rowOff>
    </xdr:from>
    <xdr:ext cx="405111" cy="259045"/>
    <xdr:sp macro="" textlink="">
      <xdr:nvSpPr>
        <xdr:cNvPr id="797" name="n_4mainValue【公民館】&#10;有形固定資産減価償却率">
          <a:extLst>
            <a:ext uri="{FF2B5EF4-FFF2-40B4-BE49-F238E27FC236}">
              <a16:creationId xmlns:a16="http://schemas.microsoft.com/office/drawing/2014/main" id="{F0F57DFB-E5CB-4FFE-8E49-399725C3933E}"/>
            </a:ext>
          </a:extLst>
        </xdr:cNvPr>
        <xdr:cNvSpPr txBox="1"/>
      </xdr:nvSpPr>
      <xdr:spPr>
        <a:xfrm>
          <a:off x="12611744"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10135F15-4496-4B0C-B639-6F7BF1E8649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588A4DF6-6B91-496C-AAE0-D3E4486D33D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C9996804-7C12-4ECC-8851-DC930D64B53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8414F36C-6800-4CCE-994F-95F95978545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2EF6312E-44C1-4511-9DE6-FE8CB2FE813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B9A75FEA-F32D-4D9D-A164-BC0548C4B92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336AF805-EC7B-4C90-8F7D-B39C755C7D5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B7301FEB-9D4B-4DDB-A12E-9055CC53772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E43385DC-8446-4B40-8997-B9E8C977EB6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80C8A8FB-A8EC-44C8-9B07-EC272C20FB2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61F5D0B1-3F82-45CA-966B-10C98B434AC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DD74656C-4463-4FFE-A8B9-3A686B672D9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90960F7D-5B6B-4B62-B6F2-8ACBC5CDA1D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CDB365AC-5410-4A15-B245-33522F74F72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B06D225E-A701-4C72-B281-B9A8ACEF97B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3" name="テキスト ボックス 812">
          <a:extLst>
            <a:ext uri="{FF2B5EF4-FFF2-40B4-BE49-F238E27FC236}">
              <a16:creationId xmlns:a16="http://schemas.microsoft.com/office/drawing/2014/main" id="{FE9AAA3A-02DA-4CCC-A406-4009CC40BAF5}"/>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78ECB425-C7B7-44A1-8A9F-09A65367114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5" name="テキスト ボックス 814">
          <a:extLst>
            <a:ext uri="{FF2B5EF4-FFF2-40B4-BE49-F238E27FC236}">
              <a16:creationId xmlns:a16="http://schemas.microsoft.com/office/drawing/2014/main" id="{E05978CB-1A2E-4290-948B-5BBFE033E79F}"/>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91CA48BD-8B9D-46BA-95CD-3B33B83A4B0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7" name="テキスト ボックス 816">
          <a:extLst>
            <a:ext uri="{FF2B5EF4-FFF2-40B4-BE49-F238E27FC236}">
              <a16:creationId xmlns:a16="http://schemas.microsoft.com/office/drawing/2014/main" id="{C5763CB5-0440-4174-9A0E-EDB0EABFD196}"/>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A01429B8-6C86-47B1-B8C4-7EF9FEB8525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9" name="テキスト ボックス 818">
          <a:extLst>
            <a:ext uri="{FF2B5EF4-FFF2-40B4-BE49-F238E27FC236}">
              <a16:creationId xmlns:a16="http://schemas.microsoft.com/office/drawing/2014/main" id="{8E7F9C05-C788-420A-82ED-8637A08416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9B6E5C8D-DB35-4DE0-A642-5C4233F1A61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21" name="直線コネクタ 820">
          <a:extLst>
            <a:ext uri="{FF2B5EF4-FFF2-40B4-BE49-F238E27FC236}">
              <a16:creationId xmlns:a16="http://schemas.microsoft.com/office/drawing/2014/main" id="{F5BCF114-1F99-4568-9BAA-DE207640E12E}"/>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22" name="【公民館】&#10;一人当たり面積最小値テキスト">
          <a:extLst>
            <a:ext uri="{FF2B5EF4-FFF2-40B4-BE49-F238E27FC236}">
              <a16:creationId xmlns:a16="http://schemas.microsoft.com/office/drawing/2014/main" id="{DBEE54BE-8AFC-4F2B-860E-E29985993888}"/>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3" name="直線コネクタ 822">
          <a:extLst>
            <a:ext uri="{FF2B5EF4-FFF2-40B4-BE49-F238E27FC236}">
              <a16:creationId xmlns:a16="http://schemas.microsoft.com/office/drawing/2014/main" id="{A5BB0802-6917-4BB6-BE31-F0DA89E3970A}"/>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4" name="【公民館】&#10;一人当たり面積最大値テキスト">
          <a:extLst>
            <a:ext uri="{FF2B5EF4-FFF2-40B4-BE49-F238E27FC236}">
              <a16:creationId xmlns:a16="http://schemas.microsoft.com/office/drawing/2014/main" id="{D53DA2C6-119F-43D8-AB10-3EA4971811F1}"/>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5" name="直線コネクタ 824">
          <a:extLst>
            <a:ext uri="{FF2B5EF4-FFF2-40B4-BE49-F238E27FC236}">
              <a16:creationId xmlns:a16="http://schemas.microsoft.com/office/drawing/2014/main" id="{9E39CA96-7273-44B7-864D-3650511B73C4}"/>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26" name="【公民館】&#10;一人当たり面積平均値テキスト">
          <a:extLst>
            <a:ext uri="{FF2B5EF4-FFF2-40B4-BE49-F238E27FC236}">
              <a16:creationId xmlns:a16="http://schemas.microsoft.com/office/drawing/2014/main" id="{28B25C9F-27D0-4194-A963-F0BCACC402F8}"/>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7" name="フローチャート: 判断 826">
          <a:extLst>
            <a:ext uri="{FF2B5EF4-FFF2-40B4-BE49-F238E27FC236}">
              <a16:creationId xmlns:a16="http://schemas.microsoft.com/office/drawing/2014/main" id="{E00D07FA-333D-4537-82B5-5032E9E11910}"/>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8" name="フローチャート: 判断 827">
          <a:extLst>
            <a:ext uri="{FF2B5EF4-FFF2-40B4-BE49-F238E27FC236}">
              <a16:creationId xmlns:a16="http://schemas.microsoft.com/office/drawing/2014/main" id="{B8BA6C32-10A8-435A-9823-6F88C00F58E3}"/>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9" name="フローチャート: 判断 828">
          <a:extLst>
            <a:ext uri="{FF2B5EF4-FFF2-40B4-BE49-F238E27FC236}">
              <a16:creationId xmlns:a16="http://schemas.microsoft.com/office/drawing/2014/main" id="{8F7C57AC-D6FB-4FDA-B2ED-75676F6D00D3}"/>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30" name="フローチャート: 判断 829">
          <a:extLst>
            <a:ext uri="{FF2B5EF4-FFF2-40B4-BE49-F238E27FC236}">
              <a16:creationId xmlns:a16="http://schemas.microsoft.com/office/drawing/2014/main" id="{C40672DA-3F92-412D-9D5E-2082DFD2D2AB}"/>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31" name="フローチャート: 判断 830">
          <a:extLst>
            <a:ext uri="{FF2B5EF4-FFF2-40B4-BE49-F238E27FC236}">
              <a16:creationId xmlns:a16="http://schemas.microsoft.com/office/drawing/2014/main" id="{0C463D88-201F-4B3B-8D23-102A60883402}"/>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F2C8939-634E-4475-B626-CB5C3C27B79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80204A8-7BC5-4005-B2B1-38FEBCEB5D9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DE1BA7D-8F65-465C-8B05-09EFA31EBF6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AA1D154-E5F4-48C9-A4FA-28101760203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4950549-BD37-43BB-B281-5129B7B1C2F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50394</xdr:rowOff>
    </xdr:from>
    <xdr:to>
      <xdr:col>116</xdr:col>
      <xdr:colOff>114300</xdr:colOff>
      <xdr:row>108</xdr:row>
      <xdr:rowOff>151994</xdr:rowOff>
    </xdr:to>
    <xdr:sp macro="" textlink="">
      <xdr:nvSpPr>
        <xdr:cNvPr id="837" name="楕円 836">
          <a:extLst>
            <a:ext uri="{FF2B5EF4-FFF2-40B4-BE49-F238E27FC236}">
              <a16:creationId xmlns:a16="http://schemas.microsoft.com/office/drawing/2014/main" id="{E44C6478-0673-4627-8ED3-17C024AFC5CB}"/>
            </a:ext>
          </a:extLst>
        </xdr:cNvPr>
        <xdr:cNvSpPr/>
      </xdr:nvSpPr>
      <xdr:spPr>
        <a:xfrm>
          <a:off x="22110700" y="1856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838" name="【公民館】&#10;一人当たり面積該当値テキスト">
          <a:extLst>
            <a:ext uri="{FF2B5EF4-FFF2-40B4-BE49-F238E27FC236}">
              <a16:creationId xmlns:a16="http://schemas.microsoft.com/office/drawing/2014/main" id="{04535DE1-3A4D-40B2-934E-73B4A5FC93DF}"/>
            </a:ext>
          </a:extLst>
        </xdr:cNvPr>
        <xdr:cNvSpPr txBox="1"/>
      </xdr:nvSpPr>
      <xdr:spPr>
        <a:xfrm>
          <a:off x="22199600" y="185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51994</xdr:rowOff>
    </xdr:from>
    <xdr:to>
      <xdr:col>112</xdr:col>
      <xdr:colOff>38100</xdr:colOff>
      <xdr:row>108</xdr:row>
      <xdr:rowOff>153594</xdr:rowOff>
    </xdr:to>
    <xdr:sp macro="" textlink="">
      <xdr:nvSpPr>
        <xdr:cNvPr id="839" name="楕円 838">
          <a:extLst>
            <a:ext uri="{FF2B5EF4-FFF2-40B4-BE49-F238E27FC236}">
              <a16:creationId xmlns:a16="http://schemas.microsoft.com/office/drawing/2014/main" id="{4371F933-6E17-4B4A-AEB2-2F40726C8F4A}"/>
            </a:ext>
          </a:extLst>
        </xdr:cNvPr>
        <xdr:cNvSpPr/>
      </xdr:nvSpPr>
      <xdr:spPr>
        <a:xfrm>
          <a:off x="21272500" y="1856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101194</xdr:rowOff>
    </xdr:from>
    <xdr:to>
      <xdr:col>116</xdr:col>
      <xdr:colOff>63500</xdr:colOff>
      <xdr:row>108</xdr:row>
      <xdr:rowOff>102794</xdr:rowOff>
    </xdr:to>
    <xdr:cxnSp macro="">
      <xdr:nvCxnSpPr>
        <xdr:cNvPr id="840" name="直線コネクタ 839">
          <a:extLst>
            <a:ext uri="{FF2B5EF4-FFF2-40B4-BE49-F238E27FC236}">
              <a16:creationId xmlns:a16="http://schemas.microsoft.com/office/drawing/2014/main" id="{5C8A859A-27FF-4530-99DB-F008884DCD29}"/>
            </a:ext>
          </a:extLst>
        </xdr:cNvPr>
        <xdr:cNvCxnSpPr/>
      </xdr:nvCxnSpPr>
      <xdr:spPr>
        <a:xfrm flipV="1">
          <a:off x="21323300" y="18617794"/>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53212</xdr:rowOff>
    </xdr:from>
    <xdr:to>
      <xdr:col>107</xdr:col>
      <xdr:colOff>101600</xdr:colOff>
      <xdr:row>108</xdr:row>
      <xdr:rowOff>154812</xdr:rowOff>
    </xdr:to>
    <xdr:sp macro="" textlink="">
      <xdr:nvSpPr>
        <xdr:cNvPr id="841" name="楕円 840">
          <a:extLst>
            <a:ext uri="{FF2B5EF4-FFF2-40B4-BE49-F238E27FC236}">
              <a16:creationId xmlns:a16="http://schemas.microsoft.com/office/drawing/2014/main" id="{649C248F-407C-4343-BC2F-7BBDA2E5481A}"/>
            </a:ext>
          </a:extLst>
        </xdr:cNvPr>
        <xdr:cNvSpPr/>
      </xdr:nvSpPr>
      <xdr:spPr>
        <a:xfrm>
          <a:off x="20383500" y="1856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102794</xdr:rowOff>
    </xdr:from>
    <xdr:to>
      <xdr:col>111</xdr:col>
      <xdr:colOff>177800</xdr:colOff>
      <xdr:row>108</xdr:row>
      <xdr:rowOff>104012</xdr:rowOff>
    </xdr:to>
    <xdr:cxnSp macro="">
      <xdr:nvCxnSpPr>
        <xdr:cNvPr id="842" name="直線コネクタ 841">
          <a:extLst>
            <a:ext uri="{FF2B5EF4-FFF2-40B4-BE49-F238E27FC236}">
              <a16:creationId xmlns:a16="http://schemas.microsoft.com/office/drawing/2014/main" id="{9965A105-2617-43A2-9867-BE28E0EA2CB9}"/>
            </a:ext>
          </a:extLst>
        </xdr:cNvPr>
        <xdr:cNvCxnSpPr/>
      </xdr:nvCxnSpPr>
      <xdr:spPr>
        <a:xfrm flipV="1">
          <a:off x="20434300" y="18619394"/>
          <a:ext cx="889000" cy="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53594</xdr:rowOff>
    </xdr:from>
    <xdr:to>
      <xdr:col>102</xdr:col>
      <xdr:colOff>165100</xdr:colOff>
      <xdr:row>108</xdr:row>
      <xdr:rowOff>155194</xdr:rowOff>
    </xdr:to>
    <xdr:sp macro="" textlink="">
      <xdr:nvSpPr>
        <xdr:cNvPr id="843" name="楕円 842">
          <a:extLst>
            <a:ext uri="{FF2B5EF4-FFF2-40B4-BE49-F238E27FC236}">
              <a16:creationId xmlns:a16="http://schemas.microsoft.com/office/drawing/2014/main" id="{D766F8A8-1E48-41F7-B6F9-6C9694832817}"/>
            </a:ext>
          </a:extLst>
        </xdr:cNvPr>
        <xdr:cNvSpPr/>
      </xdr:nvSpPr>
      <xdr:spPr>
        <a:xfrm>
          <a:off x="19494500" y="1857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104012</xdr:rowOff>
    </xdr:from>
    <xdr:to>
      <xdr:col>107</xdr:col>
      <xdr:colOff>50800</xdr:colOff>
      <xdr:row>108</xdr:row>
      <xdr:rowOff>104394</xdr:rowOff>
    </xdr:to>
    <xdr:cxnSp macro="">
      <xdr:nvCxnSpPr>
        <xdr:cNvPr id="844" name="直線コネクタ 843">
          <a:extLst>
            <a:ext uri="{FF2B5EF4-FFF2-40B4-BE49-F238E27FC236}">
              <a16:creationId xmlns:a16="http://schemas.microsoft.com/office/drawing/2014/main" id="{4E642695-E510-4165-B0C2-E1C714CB16F1}"/>
            </a:ext>
          </a:extLst>
        </xdr:cNvPr>
        <xdr:cNvCxnSpPr/>
      </xdr:nvCxnSpPr>
      <xdr:spPr>
        <a:xfrm flipV="1">
          <a:off x="19545300" y="18620612"/>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54203</xdr:rowOff>
    </xdr:from>
    <xdr:to>
      <xdr:col>98</xdr:col>
      <xdr:colOff>38100</xdr:colOff>
      <xdr:row>108</xdr:row>
      <xdr:rowOff>155803</xdr:rowOff>
    </xdr:to>
    <xdr:sp macro="" textlink="">
      <xdr:nvSpPr>
        <xdr:cNvPr id="845" name="楕円 844">
          <a:extLst>
            <a:ext uri="{FF2B5EF4-FFF2-40B4-BE49-F238E27FC236}">
              <a16:creationId xmlns:a16="http://schemas.microsoft.com/office/drawing/2014/main" id="{764C3F42-A704-43A1-88C1-83B1F332CE0F}"/>
            </a:ext>
          </a:extLst>
        </xdr:cNvPr>
        <xdr:cNvSpPr/>
      </xdr:nvSpPr>
      <xdr:spPr>
        <a:xfrm>
          <a:off x="18605500" y="1857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104394</xdr:rowOff>
    </xdr:from>
    <xdr:to>
      <xdr:col>102</xdr:col>
      <xdr:colOff>114300</xdr:colOff>
      <xdr:row>108</xdr:row>
      <xdr:rowOff>105003</xdr:rowOff>
    </xdr:to>
    <xdr:cxnSp macro="">
      <xdr:nvCxnSpPr>
        <xdr:cNvPr id="846" name="直線コネクタ 845">
          <a:extLst>
            <a:ext uri="{FF2B5EF4-FFF2-40B4-BE49-F238E27FC236}">
              <a16:creationId xmlns:a16="http://schemas.microsoft.com/office/drawing/2014/main" id="{61026A2B-5C64-41F7-AA0A-940B5C664438}"/>
            </a:ext>
          </a:extLst>
        </xdr:cNvPr>
        <xdr:cNvCxnSpPr/>
      </xdr:nvCxnSpPr>
      <xdr:spPr>
        <a:xfrm flipV="1">
          <a:off x="18656300" y="18620994"/>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47" name="n_1aveValue【公民館】&#10;一人当たり面積">
          <a:extLst>
            <a:ext uri="{FF2B5EF4-FFF2-40B4-BE49-F238E27FC236}">
              <a16:creationId xmlns:a16="http://schemas.microsoft.com/office/drawing/2014/main" id="{0B7024B6-F2F1-46E9-86CC-A82813CC5453}"/>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48" name="n_2aveValue【公民館】&#10;一人当たり面積">
          <a:extLst>
            <a:ext uri="{FF2B5EF4-FFF2-40B4-BE49-F238E27FC236}">
              <a16:creationId xmlns:a16="http://schemas.microsoft.com/office/drawing/2014/main" id="{7620B180-4A28-49FA-AA35-586816C9FCC1}"/>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49" name="n_3aveValue【公民館】&#10;一人当たり面積">
          <a:extLst>
            <a:ext uri="{FF2B5EF4-FFF2-40B4-BE49-F238E27FC236}">
              <a16:creationId xmlns:a16="http://schemas.microsoft.com/office/drawing/2014/main" id="{6FA6306B-3E4D-4A46-BECF-DFB3661FADAA}"/>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50" name="n_4aveValue【公民館】&#10;一人当たり面積">
          <a:extLst>
            <a:ext uri="{FF2B5EF4-FFF2-40B4-BE49-F238E27FC236}">
              <a16:creationId xmlns:a16="http://schemas.microsoft.com/office/drawing/2014/main" id="{61AEA481-0B99-4463-96F9-5CBE4707BD47}"/>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144721</xdr:rowOff>
    </xdr:from>
    <xdr:ext cx="469744" cy="259045"/>
    <xdr:sp macro="" textlink="">
      <xdr:nvSpPr>
        <xdr:cNvPr id="851" name="n_1mainValue【公民館】&#10;一人当たり面積">
          <a:extLst>
            <a:ext uri="{FF2B5EF4-FFF2-40B4-BE49-F238E27FC236}">
              <a16:creationId xmlns:a16="http://schemas.microsoft.com/office/drawing/2014/main" id="{089BED46-13E5-45F3-AD37-0A0B79DCE91D}"/>
            </a:ext>
          </a:extLst>
        </xdr:cNvPr>
        <xdr:cNvSpPr txBox="1"/>
      </xdr:nvSpPr>
      <xdr:spPr>
        <a:xfrm>
          <a:off x="21075727" y="1866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145939</xdr:rowOff>
    </xdr:from>
    <xdr:ext cx="469744" cy="259045"/>
    <xdr:sp macro="" textlink="">
      <xdr:nvSpPr>
        <xdr:cNvPr id="852" name="n_2mainValue【公民館】&#10;一人当たり面積">
          <a:extLst>
            <a:ext uri="{FF2B5EF4-FFF2-40B4-BE49-F238E27FC236}">
              <a16:creationId xmlns:a16="http://schemas.microsoft.com/office/drawing/2014/main" id="{CB8E7BC8-FBA7-46B3-ABED-E347BF5001EA}"/>
            </a:ext>
          </a:extLst>
        </xdr:cNvPr>
        <xdr:cNvSpPr txBox="1"/>
      </xdr:nvSpPr>
      <xdr:spPr>
        <a:xfrm>
          <a:off x="20199427" y="1866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146321</xdr:rowOff>
    </xdr:from>
    <xdr:ext cx="469744" cy="259045"/>
    <xdr:sp macro="" textlink="">
      <xdr:nvSpPr>
        <xdr:cNvPr id="853" name="n_3mainValue【公民館】&#10;一人当たり面積">
          <a:extLst>
            <a:ext uri="{FF2B5EF4-FFF2-40B4-BE49-F238E27FC236}">
              <a16:creationId xmlns:a16="http://schemas.microsoft.com/office/drawing/2014/main" id="{2B109E08-71CA-40DB-A921-36C00E8FFA10}"/>
            </a:ext>
          </a:extLst>
        </xdr:cNvPr>
        <xdr:cNvSpPr txBox="1"/>
      </xdr:nvSpPr>
      <xdr:spPr>
        <a:xfrm>
          <a:off x="19310427" y="1866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146930</xdr:rowOff>
    </xdr:from>
    <xdr:ext cx="469744" cy="259045"/>
    <xdr:sp macro="" textlink="">
      <xdr:nvSpPr>
        <xdr:cNvPr id="854" name="n_4mainValue【公民館】&#10;一人当たり面積">
          <a:extLst>
            <a:ext uri="{FF2B5EF4-FFF2-40B4-BE49-F238E27FC236}">
              <a16:creationId xmlns:a16="http://schemas.microsoft.com/office/drawing/2014/main" id="{AF174442-2784-4F5C-880D-6EFDF6AD53B9}"/>
            </a:ext>
          </a:extLst>
        </xdr:cNvPr>
        <xdr:cNvSpPr txBox="1"/>
      </xdr:nvSpPr>
      <xdr:spPr>
        <a:xfrm>
          <a:off x="18421427" y="186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9AE3FF02-8D42-484F-ABD3-BD9139509A9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4CD060C5-56DB-4652-85E7-CEF3AB9715C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2D339900-D749-4182-A4B6-007E3442869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であり、特に低くなっている施設は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港湾・漁港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について、有形固定資産減価償却率が１００％近くとなっており、個別施設計画に基づき、計画的に補修等の整備を実施し老朽化対策に取り組んでいく。</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港湾・漁港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については定期的な整備を実施していることにより類似団体と比較して有形固定資産減価償却率が低くなっている。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383F7E-8ADA-4EBA-B45B-DD32A098A2E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1D2E234-2226-4C7F-896B-459302E9651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98DD0DE-0731-4CD9-AFB0-B117F11A5DF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6ADD5DF-96E1-4DA3-A3DF-CA17ABAC75E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青森県横浜町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E020341-93CF-43B0-B634-F4C617A86C0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4D878CB-FAD9-4C22-AE33-A9C94DE2EFA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67D54A-EA9B-4BD0-AA60-19435A15C9D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46303C6-BDF5-4FBF-B360-43DE1A67A88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E2DA13-AAB8-4508-A7DD-4EEF1CCD3EE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02D580-D5A6-42C0-A70D-ECA40B50B6E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4,048
3,922
126.38
4,522,432
4,320,398
169,814
2,491,841
3,148,791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4FC081-6170-4080-BC30-42D8CEA78F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BEDF5B-F9E0-46FA-8B89-78907BE5173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2058BF-A264-4D5C-81E5-50185D6329B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E7D1910-6C55-47CA-972B-37F7902F328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AFBC6CF-A43E-4833-B182-BF826CCE69D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1674CC3-44FA-47D0-9417-D544F8F90F4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BC928E5-4FB7-4D29-A78E-A71B85D716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CBF4FD-ED25-4AED-84DD-3FCBBDD4A9B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1836A88-9C86-486A-B5EA-714A7978C4E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AD2892C-FE06-49CA-AFDB-0172941834A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062FEAD-8EA9-4BD7-9FB6-F03370B9048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19BE4E9-C44F-405C-A017-7BF5AA762EA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9FB16D0-13BD-41A1-9717-26F1B217719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986462-92BF-4278-8034-A7BD89C35C6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FC40ACC-69DA-4C2A-86BF-7A5B1749A68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65FDE6B-FD25-4E9D-927E-0D4F06F2AFA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E503CE-95E2-480D-BBAD-0ABCF71493D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8066DFD-9BA5-4CEA-968F-41AE9D9E555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9D5D8D-6F42-4EBA-A93B-065928870C9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DF2FC15-8A7D-4644-B5D2-3122BE20DCC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256B5A-AE8B-4F72-9DCC-359A45178E1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4CAEF52-7F6C-456D-9AA6-A6A98E1FD8B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171446C-5DE5-4607-9189-0D7191B6351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776FBE5-3B95-420A-940E-982B42CAAD8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CFACCA7-B50D-40D9-8934-BEE869C10CE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4D84AD-1DA6-4231-AFA9-A232656ADFF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F46A220-AA2C-4F0A-AE71-9C7A2C14F6F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B0A8D57-6BD4-4C07-9434-613FBC61D1A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64DBA34-75B9-4731-B473-3E06CD883B0E}"/>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AD869CD-0A4D-4F20-8FB8-4B2636B9E86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D46EF5F-34C6-4403-A90A-31C7AD06534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F374A2E-A6F9-4B05-B4F5-7CD6DA77D07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D4EE2C8-4846-49BB-92A8-954323C6D90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FBDCF76-A5CE-4114-AC76-0B6BAEC57B3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8544741-828D-4C82-8A57-105440123CC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0EDFF00-FE28-4C60-A178-4EFE33A35B4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3083E62-FE50-4C0B-98BA-52DC8392E92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4BC5881-B7C6-4C9B-9652-D9CAFE21FC1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3FA6DE2-63EF-4747-BAF8-969B3B00777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D1CDF03-560F-4AA3-95A0-D4B23E7B8B7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932006C-16B9-4642-95AF-C15096562B6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C1A718D-E51E-43B2-B091-C12618745C9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3AABBA2-04E8-41FC-967E-5FD0306E475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60AEB3D-672D-4CF0-A9F3-F508588678A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2CFA115-DA2D-4DA1-95FB-46D7E35F1D4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037E97D-24B9-42BD-9198-31BD369DA23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EFDFC86-1088-4B8D-BF99-00F6DD0A94F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7832B76-2AFA-485E-A67B-39F9A88DC9B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2EB762B-876D-4538-80B8-AB0D06617E4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1D711AC9-FFE8-4424-976B-D415E466E20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3011FE5B-ADBB-4B36-81A8-5B840C72141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94FB3D4C-6B75-47A3-9EB7-B70FC1A0791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3B7B307-C683-483E-B409-48598AC4CA9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28BC43E-C5C4-4FB7-AF87-1AE7399A723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964E2096-6CB5-42E8-81D2-14F90A62FFB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61E66C3-2D3C-47F6-8F6B-244DDDB98B5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FD3475A5-D887-41E3-B853-538DBB9D4D7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F0326BE8-8A5F-4126-8A67-FC529DEDEFE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5B47F88-4BE9-4334-8E1E-9A4794B6A79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DBD5D31E-1CC2-4052-9D7E-F9A67532B6D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BC69B204-56F7-46A8-871B-46350EF1EAC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77B8C785-D813-4A1E-9F33-C53CB429BF0B}"/>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2A88F54-6D8A-4178-B137-FEEA174F280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089CCFE-F8EA-4867-A3EC-00D1C3F740E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5BE62B46-F064-41D3-AA90-52A69C50BE11}"/>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54FC994C-4683-47D2-AE86-512DD90C53FC}"/>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E8AEC2FB-9F14-4B0F-B84E-1C69CC964C41}"/>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39A32624-3956-421F-B6C9-6086A7014775}"/>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4888BEB1-EE37-4D8D-921F-0C83A089224D}"/>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88728A61-15F1-4A1E-8242-D127141FFC52}"/>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60C96A2B-4076-44DF-B759-413D8886B8B4}"/>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22159663-DE7A-4E14-AC30-404C06F92F66}"/>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6679B3A8-6F07-4327-BE06-2E3F4AA383E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8BA9866-F176-4C9C-92AA-467217BD23B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EA4AC25-52D7-4101-9E4B-97EB4339D83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CCC97582-9C5F-4863-B413-238240C3890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34DD2E2-59F6-4DC6-81D9-8CB7FACF8B2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44450</xdr:rowOff>
    </xdr:from>
    <xdr:to>
      <xdr:col>24</xdr:col>
      <xdr:colOff>114300</xdr:colOff>
      <xdr:row>61</xdr:row>
      <xdr:rowOff>146050</xdr:rowOff>
    </xdr:to>
    <xdr:sp macro="" textlink="">
      <xdr:nvSpPr>
        <xdr:cNvPr id="89" name="楕円 88">
          <a:extLst>
            <a:ext uri="{FF2B5EF4-FFF2-40B4-BE49-F238E27FC236}">
              <a16:creationId xmlns:a16="http://schemas.microsoft.com/office/drawing/2014/main" id="{B4CE1506-57AA-4026-9DBD-5DF7C27E20DB}"/>
            </a:ext>
          </a:extLst>
        </xdr:cNvPr>
        <xdr:cNvSpPr/>
      </xdr:nvSpPr>
      <xdr:spPr>
        <a:xfrm>
          <a:off x="4584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22877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1BD11068-2AB7-4800-AC23-582FEAFE4A43}"/>
            </a:ext>
          </a:extLst>
        </xdr:cNvPr>
        <xdr:cNvSpPr txBox="1"/>
      </xdr:nvSpPr>
      <xdr:spPr>
        <a:xfrm>
          <a:off x="4673600"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xdr:rowOff>
    </xdr:from>
    <xdr:to>
      <xdr:col>20</xdr:col>
      <xdr:colOff>38100</xdr:colOff>
      <xdr:row>60</xdr:row>
      <xdr:rowOff>113665</xdr:rowOff>
    </xdr:to>
    <xdr:sp macro="" textlink="">
      <xdr:nvSpPr>
        <xdr:cNvPr id="91" name="楕円 90">
          <a:extLst>
            <a:ext uri="{FF2B5EF4-FFF2-40B4-BE49-F238E27FC236}">
              <a16:creationId xmlns:a16="http://schemas.microsoft.com/office/drawing/2014/main" id="{78382680-5388-41E4-9744-08FE28716277}"/>
            </a:ext>
          </a:extLst>
        </xdr:cNvPr>
        <xdr:cNvSpPr/>
      </xdr:nvSpPr>
      <xdr:spPr>
        <a:xfrm>
          <a:off x="3746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62865</xdr:rowOff>
    </xdr:from>
    <xdr:to>
      <xdr:col>24</xdr:col>
      <xdr:colOff>63500</xdr:colOff>
      <xdr:row>61</xdr:row>
      <xdr:rowOff>95250</xdr:rowOff>
    </xdr:to>
    <xdr:cxnSp macro="">
      <xdr:nvCxnSpPr>
        <xdr:cNvPr id="92" name="直線コネクタ 91">
          <a:extLst>
            <a:ext uri="{FF2B5EF4-FFF2-40B4-BE49-F238E27FC236}">
              <a16:creationId xmlns:a16="http://schemas.microsoft.com/office/drawing/2014/main" id="{81E722A1-D2D4-4655-AE1F-134A137BE615}"/>
            </a:ext>
          </a:extLst>
        </xdr:cNvPr>
        <xdr:cNvCxnSpPr/>
      </xdr:nvCxnSpPr>
      <xdr:spPr>
        <a:xfrm>
          <a:off x="3797300" y="10349865"/>
          <a:ext cx="838200" cy="20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126365</xdr:rowOff>
    </xdr:from>
    <xdr:to>
      <xdr:col>15</xdr:col>
      <xdr:colOff>101600</xdr:colOff>
      <xdr:row>61</xdr:row>
      <xdr:rowOff>56515</xdr:rowOff>
    </xdr:to>
    <xdr:sp macro="" textlink="">
      <xdr:nvSpPr>
        <xdr:cNvPr id="93" name="楕円 92">
          <a:extLst>
            <a:ext uri="{FF2B5EF4-FFF2-40B4-BE49-F238E27FC236}">
              <a16:creationId xmlns:a16="http://schemas.microsoft.com/office/drawing/2014/main" id="{83E28583-7CA3-4191-9835-C5FF26A3B84F}"/>
            </a:ext>
          </a:extLst>
        </xdr:cNvPr>
        <xdr:cNvSpPr/>
      </xdr:nvSpPr>
      <xdr:spPr>
        <a:xfrm>
          <a:off x="2857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62865</xdr:rowOff>
    </xdr:from>
    <xdr:to>
      <xdr:col>19</xdr:col>
      <xdr:colOff>177800</xdr:colOff>
      <xdr:row>61</xdr:row>
      <xdr:rowOff>5715</xdr:rowOff>
    </xdr:to>
    <xdr:cxnSp macro="">
      <xdr:nvCxnSpPr>
        <xdr:cNvPr id="94" name="直線コネクタ 93">
          <a:extLst>
            <a:ext uri="{FF2B5EF4-FFF2-40B4-BE49-F238E27FC236}">
              <a16:creationId xmlns:a16="http://schemas.microsoft.com/office/drawing/2014/main" id="{5EF97CA8-84F3-432C-AE5E-DA10E351DEA2}"/>
            </a:ext>
          </a:extLst>
        </xdr:cNvPr>
        <xdr:cNvCxnSpPr/>
      </xdr:nvCxnSpPr>
      <xdr:spPr>
        <a:xfrm flipV="1">
          <a:off x="2908300" y="1034986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84455</xdr:rowOff>
    </xdr:from>
    <xdr:to>
      <xdr:col>10</xdr:col>
      <xdr:colOff>165100</xdr:colOff>
      <xdr:row>61</xdr:row>
      <xdr:rowOff>14605</xdr:rowOff>
    </xdr:to>
    <xdr:sp macro="" textlink="">
      <xdr:nvSpPr>
        <xdr:cNvPr id="95" name="楕円 94">
          <a:extLst>
            <a:ext uri="{FF2B5EF4-FFF2-40B4-BE49-F238E27FC236}">
              <a16:creationId xmlns:a16="http://schemas.microsoft.com/office/drawing/2014/main" id="{FB8570D8-0DD8-463A-8851-3971391F9631}"/>
            </a:ext>
          </a:extLst>
        </xdr:cNvPr>
        <xdr:cNvSpPr/>
      </xdr:nvSpPr>
      <xdr:spPr>
        <a:xfrm>
          <a:off x="1968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135255</xdr:rowOff>
    </xdr:from>
    <xdr:to>
      <xdr:col>15</xdr:col>
      <xdr:colOff>50800</xdr:colOff>
      <xdr:row>61</xdr:row>
      <xdr:rowOff>5715</xdr:rowOff>
    </xdr:to>
    <xdr:cxnSp macro="">
      <xdr:nvCxnSpPr>
        <xdr:cNvPr id="96" name="直線コネクタ 95">
          <a:extLst>
            <a:ext uri="{FF2B5EF4-FFF2-40B4-BE49-F238E27FC236}">
              <a16:creationId xmlns:a16="http://schemas.microsoft.com/office/drawing/2014/main" id="{D66299F0-C4BC-4C00-A79C-DDFD5268648D}"/>
            </a:ext>
          </a:extLst>
        </xdr:cNvPr>
        <xdr:cNvCxnSpPr/>
      </xdr:nvCxnSpPr>
      <xdr:spPr>
        <a:xfrm>
          <a:off x="2019300" y="104222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42545</xdr:rowOff>
    </xdr:from>
    <xdr:to>
      <xdr:col>6</xdr:col>
      <xdr:colOff>38100</xdr:colOff>
      <xdr:row>60</xdr:row>
      <xdr:rowOff>144145</xdr:rowOff>
    </xdr:to>
    <xdr:sp macro="" textlink="">
      <xdr:nvSpPr>
        <xdr:cNvPr id="97" name="楕円 96">
          <a:extLst>
            <a:ext uri="{FF2B5EF4-FFF2-40B4-BE49-F238E27FC236}">
              <a16:creationId xmlns:a16="http://schemas.microsoft.com/office/drawing/2014/main" id="{3EF9760C-697A-4FBC-8A7D-EEF932ED04CC}"/>
            </a:ext>
          </a:extLst>
        </xdr:cNvPr>
        <xdr:cNvSpPr/>
      </xdr:nvSpPr>
      <xdr:spPr>
        <a:xfrm>
          <a:off x="1079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93345</xdr:rowOff>
    </xdr:from>
    <xdr:to>
      <xdr:col>10</xdr:col>
      <xdr:colOff>114300</xdr:colOff>
      <xdr:row>60</xdr:row>
      <xdr:rowOff>135255</xdr:rowOff>
    </xdr:to>
    <xdr:cxnSp macro="">
      <xdr:nvCxnSpPr>
        <xdr:cNvPr id="98" name="直線コネクタ 97">
          <a:extLst>
            <a:ext uri="{FF2B5EF4-FFF2-40B4-BE49-F238E27FC236}">
              <a16:creationId xmlns:a16="http://schemas.microsoft.com/office/drawing/2014/main" id="{60EC4BB0-92DD-4985-B39A-D261D5077F0A}"/>
            </a:ext>
          </a:extLst>
        </xdr:cNvPr>
        <xdr:cNvCxnSpPr/>
      </xdr:nvCxnSpPr>
      <xdr:spPr>
        <a:xfrm>
          <a:off x="1130300" y="103803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3642DFB6-012C-48B9-B675-2BC0E788366A}"/>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9FB14904-30C4-4E7E-8EF7-F62563F843E2}"/>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194AA881-D37D-4F3B-A0F0-FDD43DE03229}"/>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D081D81E-0D89-4FA7-B9D2-70AC4C1D68A5}"/>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130192</xdr:rowOff>
    </xdr:from>
    <xdr:ext cx="405111" cy="259045"/>
    <xdr:sp macro="" textlink="">
      <xdr:nvSpPr>
        <xdr:cNvPr id="103" name="n_1mainValue【体育館・プール】&#10;有形固定資産減価償却率">
          <a:extLst>
            <a:ext uri="{FF2B5EF4-FFF2-40B4-BE49-F238E27FC236}">
              <a16:creationId xmlns:a16="http://schemas.microsoft.com/office/drawing/2014/main" id="{BAC83C24-9F14-4A42-8F5C-7795B37252F5}"/>
            </a:ext>
          </a:extLst>
        </xdr:cNvPr>
        <xdr:cNvSpPr txBox="1"/>
      </xdr:nvSpPr>
      <xdr:spPr>
        <a:xfrm>
          <a:off x="3582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73042</xdr:rowOff>
    </xdr:from>
    <xdr:ext cx="405111" cy="259045"/>
    <xdr:sp macro="" textlink="">
      <xdr:nvSpPr>
        <xdr:cNvPr id="104" name="n_2mainValue【体育館・プール】&#10;有形固定資産減価償却率">
          <a:extLst>
            <a:ext uri="{FF2B5EF4-FFF2-40B4-BE49-F238E27FC236}">
              <a16:creationId xmlns:a16="http://schemas.microsoft.com/office/drawing/2014/main" id="{D296E176-03EF-438B-817B-1353E0ECACD0}"/>
            </a:ext>
          </a:extLst>
        </xdr:cNvPr>
        <xdr:cNvSpPr txBox="1"/>
      </xdr:nvSpPr>
      <xdr:spPr>
        <a:xfrm>
          <a:off x="2705744" y="1018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31132</xdr:rowOff>
    </xdr:from>
    <xdr:ext cx="405111" cy="259045"/>
    <xdr:sp macro="" textlink="">
      <xdr:nvSpPr>
        <xdr:cNvPr id="105" name="n_3mainValue【体育館・プール】&#10;有形固定資産減価償却率">
          <a:extLst>
            <a:ext uri="{FF2B5EF4-FFF2-40B4-BE49-F238E27FC236}">
              <a16:creationId xmlns:a16="http://schemas.microsoft.com/office/drawing/2014/main" id="{DCE7AA46-EA7B-4C60-925C-F980642626B5}"/>
            </a:ext>
          </a:extLst>
        </xdr:cNvPr>
        <xdr:cNvSpPr txBox="1"/>
      </xdr:nvSpPr>
      <xdr:spPr>
        <a:xfrm>
          <a:off x="18167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160672</xdr:rowOff>
    </xdr:from>
    <xdr:ext cx="405111" cy="259045"/>
    <xdr:sp macro="" textlink="">
      <xdr:nvSpPr>
        <xdr:cNvPr id="106" name="n_4mainValue【体育館・プール】&#10;有形固定資産減価償却率">
          <a:extLst>
            <a:ext uri="{FF2B5EF4-FFF2-40B4-BE49-F238E27FC236}">
              <a16:creationId xmlns:a16="http://schemas.microsoft.com/office/drawing/2014/main" id="{62CD016A-8AE0-4903-8137-DB377AAF79CB}"/>
            </a:ext>
          </a:extLst>
        </xdr:cNvPr>
        <xdr:cNvSpPr txBox="1"/>
      </xdr:nvSpPr>
      <xdr:spPr>
        <a:xfrm>
          <a:off x="927744" y="1010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D2E9552A-565F-4D45-A3DF-DE95E89A0E1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4D6BEB2C-7616-461B-93DA-0E1B7455A35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F45BEBE1-797B-432F-B0C9-4FA7F00EFE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C9698EF0-C51A-4100-B38D-082ED5E7B5A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C1FD9233-0BA1-41C9-BED4-CA5D0B6ED66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F686D6C0-AA53-48B8-9C50-562B35E04FC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A0673064-5D7C-4556-A196-DBA54BD9A0E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C09665B8-12A1-44C0-8FC9-E43E86F24E2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D7B1E0B8-954D-45F7-8B94-C1CCBA31013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581040E4-4A75-41EA-89BF-4D5FBE1F803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FCD6C269-39F3-4F80-A6DE-308A26EF5E4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5526B8AA-3913-4DE9-8E64-3CDE7C1117D8}"/>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7C05BB6-0029-41D0-B9E2-74B96F36485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3BF728F6-501B-4514-AA7E-5DB7C1A8E22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9FB6F58C-D55B-4595-B8CE-463712D771F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40D22B06-9688-4C84-8E73-D4D23C9D16A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3575125-B5A6-4AC1-A8EE-813C23A4664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7C9C4042-4884-4D34-A2D5-1ACFC22421EB}"/>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F47B21C1-D31F-4047-B5B4-BB454D36FB5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2DD05BED-03A4-4B8A-BD36-C180301CB0B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D9BE857D-CD90-4625-B501-02CEFD2A98A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C210DF44-29C0-4F4F-97FA-CA912504E014}"/>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77FE8534-B5B4-4588-9888-21D1412DEC81}"/>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63128161-9E59-433E-B42C-699ABE0B3A9A}"/>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ECB0E2C0-108B-4CED-BF92-27284B92316B}"/>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2181BAA8-CF6A-4001-9DB3-45447E22CA4F}"/>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A4E94DEF-A571-4E01-9725-006A32A9F4A0}"/>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73D84B1D-4F97-49F4-B1EB-F0266D8AF631}"/>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A634AF1E-4D02-4C65-95AB-B9E8044456F3}"/>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019FE584-A439-4C56-B830-1F257933A352}"/>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E001637E-3826-46C2-9D6D-44C327DF628A}"/>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0085D801-3F3A-4E42-BD94-5739BE8C2CC8}"/>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4ADD954C-0372-4413-A802-3D26F4C842B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3471D278-33EB-41B6-9EE5-F82F1C0ABAC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3A5DF4C2-AA93-4335-B4C9-5BBF7C427D1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5150445-CAA3-412F-A656-3D5F21EAA6C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ED4A09A-79B5-4D71-96A6-A2747EA2319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159969</xdr:rowOff>
    </xdr:from>
    <xdr:to>
      <xdr:col>55</xdr:col>
      <xdr:colOff>50800</xdr:colOff>
      <xdr:row>63</xdr:row>
      <xdr:rowOff>90119</xdr:rowOff>
    </xdr:to>
    <xdr:sp macro="" textlink="">
      <xdr:nvSpPr>
        <xdr:cNvPr id="144" name="楕円 143">
          <a:extLst>
            <a:ext uri="{FF2B5EF4-FFF2-40B4-BE49-F238E27FC236}">
              <a16:creationId xmlns:a16="http://schemas.microsoft.com/office/drawing/2014/main" id="{577EE301-CA68-42D7-95A9-777EA7103F31}"/>
            </a:ext>
          </a:extLst>
        </xdr:cNvPr>
        <xdr:cNvSpPr/>
      </xdr:nvSpPr>
      <xdr:spPr>
        <a:xfrm>
          <a:off x="10426700" y="1078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74896</xdr:rowOff>
    </xdr:from>
    <xdr:ext cx="469744" cy="259045"/>
    <xdr:sp macro="" textlink="">
      <xdr:nvSpPr>
        <xdr:cNvPr id="145" name="【体育館・プール】&#10;一人当たり面積該当値テキスト">
          <a:extLst>
            <a:ext uri="{FF2B5EF4-FFF2-40B4-BE49-F238E27FC236}">
              <a16:creationId xmlns:a16="http://schemas.microsoft.com/office/drawing/2014/main" id="{0EFB7BC7-2C66-4BCE-9943-956E7EE1D8C8}"/>
            </a:ext>
          </a:extLst>
        </xdr:cNvPr>
        <xdr:cNvSpPr txBox="1"/>
      </xdr:nvSpPr>
      <xdr:spPr>
        <a:xfrm>
          <a:off x="10515600" y="1070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164084</xdr:rowOff>
    </xdr:from>
    <xdr:to>
      <xdr:col>50</xdr:col>
      <xdr:colOff>165100</xdr:colOff>
      <xdr:row>63</xdr:row>
      <xdr:rowOff>94234</xdr:rowOff>
    </xdr:to>
    <xdr:sp macro="" textlink="">
      <xdr:nvSpPr>
        <xdr:cNvPr id="146" name="楕円 145">
          <a:extLst>
            <a:ext uri="{FF2B5EF4-FFF2-40B4-BE49-F238E27FC236}">
              <a16:creationId xmlns:a16="http://schemas.microsoft.com/office/drawing/2014/main" id="{DBAD1AC5-C7AD-4ADD-9AE1-FD3B3CA8F73F}"/>
            </a:ext>
          </a:extLst>
        </xdr:cNvPr>
        <xdr:cNvSpPr/>
      </xdr:nvSpPr>
      <xdr:spPr>
        <a:xfrm>
          <a:off x="9588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39319</xdr:rowOff>
    </xdr:from>
    <xdr:to>
      <xdr:col>55</xdr:col>
      <xdr:colOff>0</xdr:colOff>
      <xdr:row>63</xdr:row>
      <xdr:rowOff>43434</xdr:rowOff>
    </xdr:to>
    <xdr:cxnSp macro="">
      <xdr:nvCxnSpPr>
        <xdr:cNvPr id="147" name="直線コネクタ 146">
          <a:extLst>
            <a:ext uri="{FF2B5EF4-FFF2-40B4-BE49-F238E27FC236}">
              <a16:creationId xmlns:a16="http://schemas.microsoft.com/office/drawing/2014/main" id="{A56E9735-DBC8-4F55-883D-91F88F16FAB7}"/>
            </a:ext>
          </a:extLst>
        </xdr:cNvPr>
        <xdr:cNvCxnSpPr/>
      </xdr:nvCxnSpPr>
      <xdr:spPr>
        <a:xfrm flipV="1">
          <a:off x="9639300" y="10840669"/>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6121</xdr:rowOff>
    </xdr:from>
    <xdr:to>
      <xdr:col>46</xdr:col>
      <xdr:colOff>38100</xdr:colOff>
      <xdr:row>63</xdr:row>
      <xdr:rowOff>107721</xdr:rowOff>
    </xdr:to>
    <xdr:sp macro="" textlink="">
      <xdr:nvSpPr>
        <xdr:cNvPr id="148" name="楕円 147">
          <a:extLst>
            <a:ext uri="{FF2B5EF4-FFF2-40B4-BE49-F238E27FC236}">
              <a16:creationId xmlns:a16="http://schemas.microsoft.com/office/drawing/2014/main" id="{80B5597A-8BBB-439A-BDB3-7D5191018CC4}"/>
            </a:ext>
          </a:extLst>
        </xdr:cNvPr>
        <xdr:cNvSpPr/>
      </xdr:nvSpPr>
      <xdr:spPr>
        <a:xfrm>
          <a:off x="8699500" y="1080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43434</xdr:rowOff>
    </xdr:from>
    <xdr:to>
      <xdr:col>50</xdr:col>
      <xdr:colOff>114300</xdr:colOff>
      <xdr:row>63</xdr:row>
      <xdr:rowOff>56921</xdr:rowOff>
    </xdr:to>
    <xdr:cxnSp macro="">
      <xdr:nvCxnSpPr>
        <xdr:cNvPr id="149" name="直線コネクタ 148">
          <a:extLst>
            <a:ext uri="{FF2B5EF4-FFF2-40B4-BE49-F238E27FC236}">
              <a16:creationId xmlns:a16="http://schemas.microsoft.com/office/drawing/2014/main" id="{59D17A8C-A05F-471B-853A-6140FA1B467B}"/>
            </a:ext>
          </a:extLst>
        </xdr:cNvPr>
        <xdr:cNvCxnSpPr/>
      </xdr:nvCxnSpPr>
      <xdr:spPr>
        <a:xfrm flipV="1">
          <a:off x="8750300" y="10844784"/>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7036</xdr:rowOff>
    </xdr:from>
    <xdr:to>
      <xdr:col>41</xdr:col>
      <xdr:colOff>101600</xdr:colOff>
      <xdr:row>63</xdr:row>
      <xdr:rowOff>108636</xdr:rowOff>
    </xdr:to>
    <xdr:sp macro="" textlink="">
      <xdr:nvSpPr>
        <xdr:cNvPr id="150" name="楕円 149">
          <a:extLst>
            <a:ext uri="{FF2B5EF4-FFF2-40B4-BE49-F238E27FC236}">
              <a16:creationId xmlns:a16="http://schemas.microsoft.com/office/drawing/2014/main" id="{7D4077A6-0915-4CF0-B99F-5A5032227E3E}"/>
            </a:ext>
          </a:extLst>
        </xdr:cNvPr>
        <xdr:cNvSpPr/>
      </xdr:nvSpPr>
      <xdr:spPr>
        <a:xfrm>
          <a:off x="7810500" y="1080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56921</xdr:rowOff>
    </xdr:from>
    <xdr:to>
      <xdr:col>45</xdr:col>
      <xdr:colOff>177800</xdr:colOff>
      <xdr:row>63</xdr:row>
      <xdr:rowOff>57836</xdr:rowOff>
    </xdr:to>
    <xdr:cxnSp macro="">
      <xdr:nvCxnSpPr>
        <xdr:cNvPr id="151" name="直線コネクタ 150">
          <a:extLst>
            <a:ext uri="{FF2B5EF4-FFF2-40B4-BE49-F238E27FC236}">
              <a16:creationId xmlns:a16="http://schemas.microsoft.com/office/drawing/2014/main" id="{D6E97EA6-43B6-4049-BA1C-F3997DE85800}"/>
            </a:ext>
          </a:extLst>
        </xdr:cNvPr>
        <xdr:cNvCxnSpPr/>
      </xdr:nvCxnSpPr>
      <xdr:spPr>
        <a:xfrm flipV="1">
          <a:off x="7861300" y="1085827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8636</xdr:rowOff>
    </xdr:from>
    <xdr:to>
      <xdr:col>36</xdr:col>
      <xdr:colOff>165100</xdr:colOff>
      <xdr:row>63</xdr:row>
      <xdr:rowOff>110236</xdr:rowOff>
    </xdr:to>
    <xdr:sp macro="" textlink="">
      <xdr:nvSpPr>
        <xdr:cNvPr id="152" name="楕円 151">
          <a:extLst>
            <a:ext uri="{FF2B5EF4-FFF2-40B4-BE49-F238E27FC236}">
              <a16:creationId xmlns:a16="http://schemas.microsoft.com/office/drawing/2014/main" id="{C0D6E014-C759-4562-970B-3EA3EEA836AB}"/>
            </a:ext>
          </a:extLst>
        </xdr:cNvPr>
        <xdr:cNvSpPr/>
      </xdr:nvSpPr>
      <xdr:spPr>
        <a:xfrm>
          <a:off x="6921500" y="108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57836</xdr:rowOff>
    </xdr:from>
    <xdr:to>
      <xdr:col>41</xdr:col>
      <xdr:colOff>50800</xdr:colOff>
      <xdr:row>63</xdr:row>
      <xdr:rowOff>59436</xdr:rowOff>
    </xdr:to>
    <xdr:cxnSp macro="">
      <xdr:nvCxnSpPr>
        <xdr:cNvPr id="153" name="直線コネクタ 152">
          <a:extLst>
            <a:ext uri="{FF2B5EF4-FFF2-40B4-BE49-F238E27FC236}">
              <a16:creationId xmlns:a16="http://schemas.microsoft.com/office/drawing/2014/main" id="{11672CC5-CAA9-4F04-81A5-7B6E828539F5}"/>
            </a:ext>
          </a:extLst>
        </xdr:cNvPr>
        <xdr:cNvCxnSpPr/>
      </xdr:nvCxnSpPr>
      <xdr:spPr>
        <a:xfrm flipV="1">
          <a:off x="6972300" y="10859186"/>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DCAFD789-AAAA-485C-8027-59F44356C2EC}"/>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A133946A-51B5-4DE0-811B-1575E1FCF2BB}"/>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6FF441FE-32DC-4978-8D44-BC54D804817E}"/>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98F57675-3641-4722-B1D4-3BAE36274814}"/>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85361</xdr:rowOff>
    </xdr:from>
    <xdr:ext cx="469744" cy="259045"/>
    <xdr:sp macro="" textlink="">
      <xdr:nvSpPr>
        <xdr:cNvPr id="158" name="n_1mainValue【体育館・プール】&#10;一人当たり面積">
          <a:extLst>
            <a:ext uri="{FF2B5EF4-FFF2-40B4-BE49-F238E27FC236}">
              <a16:creationId xmlns:a16="http://schemas.microsoft.com/office/drawing/2014/main" id="{A01F6B2C-2CC8-4400-8077-7FEA824880C0}"/>
            </a:ext>
          </a:extLst>
        </xdr:cNvPr>
        <xdr:cNvSpPr txBox="1"/>
      </xdr:nvSpPr>
      <xdr:spPr>
        <a:xfrm>
          <a:off x="93917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98848</xdr:rowOff>
    </xdr:from>
    <xdr:ext cx="469744" cy="259045"/>
    <xdr:sp macro="" textlink="">
      <xdr:nvSpPr>
        <xdr:cNvPr id="159" name="n_2mainValue【体育館・プール】&#10;一人当たり面積">
          <a:extLst>
            <a:ext uri="{FF2B5EF4-FFF2-40B4-BE49-F238E27FC236}">
              <a16:creationId xmlns:a16="http://schemas.microsoft.com/office/drawing/2014/main" id="{C2444065-78F3-4FA3-B5F6-365CC591755D}"/>
            </a:ext>
          </a:extLst>
        </xdr:cNvPr>
        <xdr:cNvSpPr txBox="1"/>
      </xdr:nvSpPr>
      <xdr:spPr>
        <a:xfrm>
          <a:off x="8515427" y="1090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99763</xdr:rowOff>
    </xdr:from>
    <xdr:ext cx="469744" cy="259045"/>
    <xdr:sp macro="" textlink="">
      <xdr:nvSpPr>
        <xdr:cNvPr id="160" name="n_3mainValue【体育館・プール】&#10;一人当たり面積">
          <a:extLst>
            <a:ext uri="{FF2B5EF4-FFF2-40B4-BE49-F238E27FC236}">
              <a16:creationId xmlns:a16="http://schemas.microsoft.com/office/drawing/2014/main" id="{09F109D8-1F2D-4FFB-AF31-89CF27C2A513}"/>
            </a:ext>
          </a:extLst>
        </xdr:cNvPr>
        <xdr:cNvSpPr txBox="1"/>
      </xdr:nvSpPr>
      <xdr:spPr>
        <a:xfrm>
          <a:off x="7626427" y="1090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101363</xdr:rowOff>
    </xdr:from>
    <xdr:ext cx="469744" cy="259045"/>
    <xdr:sp macro="" textlink="">
      <xdr:nvSpPr>
        <xdr:cNvPr id="161" name="n_4mainValue【体育館・プール】&#10;一人当たり面積">
          <a:extLst>
            <a:ext uri="{FF2B5EF4-FFF2-40B4-BE49-F238E27FC236}">
              <a16:creationId xmlns:a16="http://schemas.microsoft.com/office/drawing/2014/main" id="{79BFFC3B-D4D8-46CC-9DC9-507521CCA7CF}"/>
            </a:ext>
          </a:extLst>
        </xdr:cNvPr>
        <xdr:cNvSpPr txBox="1"/>
      </xdr:nvSpPr>
      <xdr:spPr>
        <a:xfrm>
          <a:off x="6737427" y="109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EAD94E8C-5182-4E3E-8BF5-C5CC053D736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AD589D45-4BE9-45EC-89A8-648CF0EF452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8CC2344A-A02D-4191-9B6A-2332D681586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F8276E23-0690-4728-805E-F30865BEC51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1134883F-1CDE-4059-B492-3A653620450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513F40AA-2D7D-4181-A0D0-F5FC98EA3ED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26AEE721-47CB-4A1E-B254-F82E94494F3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2D5A5AD-154E-4495-B0E1-8F6286BA98B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CBB05A9D-A8AA-48D0-B621-65786A4ECF8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29E8849A-F0B5-47CD-A06E-C35E2EDEB60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7CC5AFA5-4DB7-4CF2-9582-C74338011C7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ECC56CEE-212D-4244-8890-7D90CCAE205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BC6481FA-911F-4294-A8B5-3D964BB0C1F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AD534DE6-F5EB-490A-8115-8F1407E45BA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8078CCD9-DF7D-4FCC-A2A8-C38C677843F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E406A6DE-D413-42D2-9A90-9D6A86005B9F}"/>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04E70CD4-7D05-4155-AD98-08E2DDCE869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54CC5D2E-6686-41AD-AE2C-12F04A29C97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DFFEE40D-FAB1-4B5E-95AE-0C317D1DCD0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B16C214B-3BE4-4B9F-8CD6-0311BF33048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29AD649F-3E4F-4DA7-9ACE-1B9F5EDFA40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2151F4B6-2B74-4875-9E56-804F141836F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E2093B21-06BE-469F-8036-8A42239BF83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B6979715-536F-4599-BAB0-AA7B704EB6D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B17EEFA7-2B59-40A4-A7D0-2F1B2A27018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815984A4-B20F-4FD4-8BBB-B3B6C6057AE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EFA4BC15-25E2-4A1E-87B6-16F507B5E0A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1F9474D6-7AEB-4DE5-B209-2C1E9201309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FBDFEA65-69C2-4F1A-BA7E-19A3D99B9F6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70B8105D-FC35-4055-AF59-9E279F3C708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A2EDD71F-A866-4C38-8ABB-1C04A00A117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326E3B6E-5D27-4453-9EB5-6D991FB6343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24536560-0419-4BC6-919F-84917AD9E98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B06BD6BB-B3F7-4A69-9AA0-6593C6DFA01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E43EEF31-F688-48FF-8DA2-DE3F2946800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FE35B9DD-8F26-437D-86E1-D4A7CEDE9C4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AD07ADB2-8BA8-4D99-B579-B0580318605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1D604672-6AFA-4031-A580-C2D5AB28694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DA7F96C9-0B6B-4CF5-978E-3F59D763DFF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720100CB-E331-4DD2-8CDF-F87A0FEF1F1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id="{0348769C-6B92-4149-B686-C84D5886DCD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id="{3159F297-96A4-4965-90BD-48FFAE073D7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id="{41E82176-E2D5-428D-97F1-20486BF76B3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5" name="直線コネクタ 204">
          <a:extLst>
            <a:ext uri="{FF2B5EF4-FFF2-40B4-BE49-F238E27FC236}">
              <a16:creationId xmlns:a16="http://schemas.microsoft.com/office/drawing/2014/main" id="{470F3000-17F4-4A56-964E-3E46620C459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6" name="テキスト ボックス 205">
          <a:extLst>
            <a:ext uri="{FF2B5EF4-FFF2-40B4-BE49-F238E27FC236}">
              <a16:creationId xmlns:a16="http://schemas.microsoft.com/office/drawing/2014/main" id="{59E03A08-01E3-4280-823B-2B33249DA78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07" name="直線コネクタ 206">
          <a:extLst>
            <a:ext uri="{FF2B5EF4-FFF2-40B4-BE49-F238E27FC236}">
              <a16:creationId xmlns:a16="http://schemas.microsoft.com/office/drawing/2014/main" id="{70F716EF-455D-4DFA-A3AC-A3BC7F98F9A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08" name="テキスト ボックス 207">
          <a:extLst>
            <a:ext uri="{FF2B5EF4-FFF2-40B4-BE49-F238E27FC236}">
              <a16:creationId xmlns:a16="http://schemas.microsoft.com/office/drawing/2014/main" id="{85D4A1DD-6529-4456-97E0-346FE7DFA82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09" name="直線コネクタ 208">
          <a:extLst>
            <a:ext uri="{FF2B5EF4-FFF2-40B4-BE49-F238E27FC236}">
              <a16:creationId xmlns:a16="http://schemas.microsoft.com/office/drawing/2014/main" id="{8B935ED4-017B-444E-B78B-E68809FC1D5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0" name="テキスト ボックス 209">
          <a:extLst>
            <a:ext uri="{FF2B5EF4-FFF2-40B4-BE49-F238E27FC236}">
              <a16:creationId xmlns:a16="http://schemas.microsoft.com/office/drawing/2014/main" id="{B703F807-B04C-4505-B91E-09D5D1143A4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1" name="直線コネクタ 210">
          <a:extLst>
            <a:ext uri="{FF2B5EF4-FFF2-40B4-BE49-F238E27FC236}">
              <a16:creationId xmlns:a16="http://schemas.microsoft.com/office/drawing/2014/main" id="{D9B99781-D075-4E7F-BCDB-4EE40D4643E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2" name="テキスト ボックス 211">
          <a:extLst>
            <a:ext uri="{FF2B5EF4-FFF2-40B4-BE49-F238E27FC236}">
              <a16:creationId xmlns:a16="http://schemas.microsoft.com/office/drawing/2014/main" id="{90FDE1F0-5B65-41E5-8828-22C5983343B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3" name="直線コネクタ 212">
          <a:extLst>
            <a:ext uri="{FF2B5EF4-FFF2-40B4-BE49-F238E27FC236}">
              <a16:creationId xmlns:a16="http://schemas.microsoft.com/office/drawing/2014/main" id="{173854D7-B4E1-453C-8999-08341137350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4" name="テキスト ボックス 213">
          <a:extLst>
            <a:ext uri="{FF2B5EF4-FFF2-40B4-BE49-F238E27FC236}">
              <a16:creationId xmlns:a16="http://schemas.microsoft.com/office/drawing/2014/main" id="{32277093-2D3E-434A-BE9B-EBD3BFCF925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5" name="直線コネクタ 214">
          <a:extLst>
            <a:ext uri="{FF2B5EF4-FFF2-40B4-BE49-F238E27FC236}">
              <a16:creationId xmlns:a16="http://schemas.microsoft.com/office/drawing/2014/main" id="{67EFE143-1DB1-4A7F-AD1F-8A6A816605E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6" name="テキスト ボックス 215">
          <a:extLst>
            <a:ext uri="{FF2B5EF4-FFF2-40B4-BE49-F238E27FC236}">
              <a16:creationId xmlns:a16="http://schemas.microsoft.com/office/drawing/2014/main" id="{E93569C5-01F4-438E-94DE-4E3A7F2A7DE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7" name="直線コネクタ 216">
          <a:extLst>
            <a:ext uri="{FF2B5EF4-FFF2-40B4-BE49-F238E27FC236}">
              <a16:creationId xmlns:a16="http://schemas.microsoft.com/office/drawing/2014/main" id="{7B481297-987D-4136-85B2-426BEBA1D15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8" name="【一般廃棄物処理施設】&#10;有形固定資産減価償却率グラフ枠">
          <a:extLst>
            <a:ext uri="{FF2B5EF4-FFF2-40B4-BE49-F238E27FC236}">
              <a16:creationId xmlns:a16="http://schemas.microsoft.com/office/drawing/2014/main" id="{6DF8FD30-FC4A-4821-9572-367F8AD559C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219" name="直線コネクタ 218">
          <a:extLst>
            <a:ext uri="{FF2B5EF4-FFF2-40B4-BE49-F238E27FC236}">
              <a16:creationId xmlns:a16="http://schemas.microsoft.com/office/drawing/2014/main" id="{86178008-3891-4736-AFD1-A6B4B2D47901}"/>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0" name="【一般廃棄物処理施設】&#10;有形固定資産減価償却率最小値テキスト">
          <a:extLst>
            <a:ext uri="{FF2B5EF4-FFF2-40B4-BE49-F238E27FC236}">
              <a16:creationId xmlns:a16="http://schemas.microsoft.com/office/drawing/2014/main" id="{B34DA804-D2E5-4445-ADF3-0922FEE769ED}"/>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1" name="直線コネクタ 220">
          <a:extLst>
            <a:ext uri="{FF2B5EF4-FFF2-40B4-BE49-F238E27FC236}">
              <a16:creationId xmlns:a16="http://schemas.microsoft.com/office/drawing/2014/main" id="{C305163E-4AFA-4266-8BC3-AB62C5D6400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222" name="【一般廃棄物処理施設】&#10;有形固定資産減価償却率最大値テキスト">
          <a:extLst>
            <a:ext uri="{FF2B5EF4-FFF2-40B4-BE49-F238E27FC236}">
              <a16:creationId xmlns:a16="http://schemas.microsoft.com/office/drawing/2014/main" id="{6490555E-B8B3-468F-B748-0C1824C556C6}"/>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223" name="直線コネクタ 222">
          <a:extLst>
            <a:ext uri="{FF2B5EF4-FFF2-40B4-BE49-F238E27FC236}">
              <a16:creationId xmlns:a16="http://schemas.microsoft.com/office/drawing/2014/main" id="{CE5C4ED1-34FC-4120-A6EC-C0E269448815}"/>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224" name="【一般廃棄物処理施設】&#10;有形固定資産減価償却率平均値テキスト">
          <a:extLst>
            <a:ext uri="{FF2B5EF4-FFF2-40B4-BE49-F238E27FC236}">
              <a16:creationId xmlns:a16="http://schemas.microsoft.com/office/drawing/2014/main" id="{B7B02B00-ECA7-49EF-A320-67DEA8BE6A68}"/>
            </a:ext>
          </a:extLst>
        </xdr:cNvPr>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225" name="フローチャート: 判断 224">
          <a:extLst>
            <a:ext uri="{FF2B5EF4-FFF2-40B4-BE49-F238E27FC236}">
              <a16:creationId xmlns:a16="http://schemas.microsoft.com/office/drawing/2014/main" id="{F1B74C7F-89CE-402E-8224-E11E89C6CC9B}"/>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226" name="フローチャート: 判断 225">
          <a:extLst>
            <a:ext uri="{FF2B5EF4-FFF2-40B4-BE49-F238E27FC236}">
              <a16:creationId xmlns:a16="http://schemas.microsoft.com/office/drawing/2014/main" id="{B51EF5F5-5E3C-4D93-902F-B2549B5B7CC6}"/>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227" name="フローチャート: 判断 226">
          <a:extLst>
            <a:ext uri="{FF2B5EF4-FFF2-40B4-BE49-F238E27FC236}">
              <a16:creationId xmlns:a16="http://schemas.microsoft.com/office/drawing/2014/main" id="{60B9EE43-C25E-4B1D-965D-8CFC2EC5CEAA}"/>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228" name="フローチャート: 判断 227">
          <a:extLst>
            <a:ext uri="{FF2B5EF4-FFF2-40B4-BE49-F238E27FC236}">
              <a16:creationId xmlns:a16="http://schemas.microsoft.com/office/drawing/2014/main" id="{2684CD11-28A5-41C6-B858-1435936F6C05}"/>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229" name="フローチャート: 判断 228">
          <a:extLst>
            <a:ext uri="{FF2B5EF4-FFF2-40B4-BE49-F238E27FC236}">
              <a16:creationId xmlns:a16="http://schemas.microsoft.com/office/drawing/2014/main" id="{EDA5488E-F01D-4A93-A041-B60003E0CAB9}"/>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2A571CF4-E43C-4B68-B269-18BA038D73B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0C9C404E-C741-4A38-BF3B-D30C662B73A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927F3997-413C-4928-B3AA-7E183EE8CF0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057E20B6-62E3-48D4-9F59-E54E47373E5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5CABCEAA-05B3-4AD2-853F-E243BF8B40A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20501</xdr:rowOff>
    </xdr:from>
    <xdr:to>
      <xdr:col>85</xdr:col>
      <xdr:colOff>177800</xdr:colOff>
      <xdr:row>39</xdr:row>
      <xdr:rowOff>122101</xdr:rowOff>
    </xdr:to>
    <xdr:sp macro="" textlink="">
      <xdr:nvSpPr>
        <xdr:cNvPr id="235" name="楕円 234">
          <a:extLst>
            <a:ext uri="{FF2B5EF4-FFF2-40B4-BE49-F238E27FC236}">
              <a16:creationId xmlns:a16="http://schemas.microsoft.com/office/drawing/2014/main" id="{EEF9F725-809F-466B-9B88-999630D7C1F6}"/>
            </a:ext>
          </a:extLst>
        </xdr:cNvPr>
        <xdr:cNvSpPr/>
      </xdr:nvSpPr>
      <xdr:spPr>
        <a:xfrm>
          <a:off x="162687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170378</xdr:rowOff>
    </xdr:from>
    <xdr:ext cx="405111" cy="259045"/>
    <xdr:sp macro="" textlink="">
      <xdr:nvSpPr>
        <xdr:cNvPr id="236" name="【一般廃棄物処理施設】&#10;有形固定資産減価償却率該当値テキスト">
          <a:extLst>
            <a:ext uri="{FF2B5EF4-FFF2-40B4-BE49-F238E27FC236}">
              <a16:creationId xmlns:a16="http://schemas.microsoft.com/office/drawing/2014/main" id="{0364950F-3BFE-447B-AA3B-EDE8BE017E7C}"/>
            </a:ext>
          </a:extLst>
        </xdr:cNvPr>
        <xdr:cNvSpPr txBox="1"/>
      </xdr:nvSpPr>
      <xdr:spPr>
        <a:xfrm>
          <a:off x="16357600"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907</xdr:rowOff>
    </xdr:from>
    <xdr:to>
      <xdr:col>81</xdr:col>
      <xdr:colOff>101600</xdr:colOff>
      <xdr:row>39</xdr:row>
      <xdr:rowOff>102507</xdr:rowOff>
    </xdr:to>
    <xdr:sp macro="" textlink="">
      <xdr:nvSpPr>
        <xdr:cNvPr id="237" name="楕円 236">
          <a:extLst>
            <a:ext uri="{FF2B5EF4-FFF2-40B4-BE49-F238E27FC236}">
              <a16:creationId xmlns:a16="http://schemas.microsoft.com/office/drawing/2014/main" id="{9A66008D-786F-4C2E-A8B3-659949A058F1}"/>
            </a:ext>
          </a:extLst>
        </xdr:cNvPr>
        <xdr:cNvSpPr/>
      </xdr:nvSpPr>
      <xdr:spPr>
        <a:xfrm>
          <a:off x="15430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51707</xdr:rowOff>
    </xdr:from>
    <xdr:to>
      <xdr:col>85</xdr:col>
      <xdr:colOff>127000</xdr:colOff>
      <xdr:row>39</xdr:row>
      <xdr:rowOff>71301</xdr:rowOff>
    </xdr:to>
    <xdr:cxnSp macro="">
      <xdr:nvCxnSpPr>
        <xdr:cNvPr id="238" name="直線コネクタ 237">
          <a:extLst>
            <a:ext uri="{FF2B5EF4-FFF2-40B4-BE49-F238E27FC236}">
              <a16:creationId xmlns:a16="http://schemas.microsoft.com/office/drawing/2014/main" id="{C6D5A777-1602-4901-A0BF-8F06E0B0E0C6}"/>
            </a:ext>
          </a:extLst>
        </xdr:cNvPr>
        <xdr:cNvCxnSpPr/>
      </xdr:nvCxnSpPr>
      <xdr:spPr>
        <a:xfrm>
          <a:off x="15481300" y="673825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142966</xdr:rowOff>
    </xdr:from>
    <xdr:to>
      <xdr:col>76</xdr:col>
      <xdr:colOff>165100</xdr:colOff>
      <xdr:row>39</xdr:row>
      <xdr:rowOff>73116</xdr:rowOff>
    </xdr:to>
    <xdr:sp macro="" textlink="">
      <xdr:nvSpPr>
        <xdr:cNvPr id="239" name="楕円 238">
          <a:extLst>
            <a:ext uri="{FF2B5EF4-FFF2-40B4-BE49-F238E27FC236}">
              <a16:creationId xmlns:a16="http://schemas.microsoft.com/office/drawing/2014/main" id="{A61B9CA1-8131-4EB4-9984-AA2EC494E446}"/>
            </a:ext>
          </a:extLst>
        </xdr:cNvPr>
        <xdr:cNvSpPr/>
      </xdr:nvSpPr>
      <xdr:spPr>
        <a:xfrm>
          <a:off x="14541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22316</xdr:rowOff>
    </xdr:from>
    <xdr:to>
      <xdr:col>81</xdr:col>
      <xdr:colOff>50800</xdr:colOff>
      <xdr:row>39</xdr:row>
      <xdr:rowOff>51707</xdr:rowOff>
    </xdr:to>
    <xdr:cxnSp macro="">
      <xdr:nvCxnSpPr>
        <xdr:cNvPr id="240" name="直線コネクタ 239">
          <a:extLst>
            <a:ext uri="{FF2B5EF4-FFF2-40B4-BE49-F238E27FC236}">
              <a16:creationId xmlns:a16="http://schemas.microsoft.com/office/drawing/2014/main" id="{A543D9B7-82E2-4D3D-B5CF-3C7DD0344B6B}"/>
            </a:ext>
          </a:extLst>
        </xdr:cNvPr>
        <xdr:cNvCxnSpPr/>
      </xdr:nvCxnSpPr>
      <xdr:spPr>
        <a:xfrm>
          <a:off x="14592300" y="670886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115207</xdr:rowOff>
    </xdr:from>
    <xdr:to>
      <xdr:col>72</xdr:col>
      <xdr:colOff>38100</xdr:colOff>
      <xdr:row>39</xdr:row>
      <xdr:rowOff>45357</xdr:rowOff>
    </xdr:to>
    <xdr:sp macro="" textlink="">
      <xdr:nvSpPr>
        <xdr:cNvPr id="241" name="楕円 240">
          <a:extLst>
            <a:ext uri="{FF2B5EF4-FFF2-40B4-BE49-F238E27FC236}">
              <a16:creationId xmlns:a16="http://schemas.microsoft.com/office/drawing/2014/main" id="{F2401DC6-532A-44CA-A961-F3D8632CCC0F}"/>
            </a:ext>
          </a:extLst>
        </xdr:cNvPr>
        <xdr:cNvSpPr/>
      </xdr:nvSpPr>
      <xdr:spPr>
        <a:xfrm>
          <a:off x="13652500" y="66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166007</xdr:rowOff>
    </xdr:from>
    <xdr:to>
      <xdr:col>76</xdr:col>
      <xdr:colOff>114300</xdr:colOff>
      <xdr:row>39</xdr:row>
      <xdr:rowOff>22316</xdr:rowOff>
    </xdr:to>
    <xdr:cxnSp macro="">
      <xdr:nvCxnSpPr>
        <xdr:cNvPr id="242" name="直線コネクタ 241">
          <a:extLst>
            <a:ext uri="{FF2B5EF4-FFF2-40B4-BE49-F238E27FC236}">
              <a16:creationId xmlns:a16="http://schemas.microsoft.com/office/drawing/2014/main" id="{91A59FE7-B837-41DD-B3B0-810D95991EBA}"/>
            </a:ext>
          </a:extLst>
        </xdr:cNvPr>
        <xdr:cNvCxnSpPr/>
      </xdr:nvCxnSpPr>
      <xdr:spPr>
        <a:xfrm>
          <a:off x="13703300" y="668110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66222</xdr:rowOff>
    </xdr:from>
    <xdr:to>
      <xdr:col>67</xdr:col>
      <xdr:colOff>101600</xdr:colOff>
      <xdr:row>38</xdr:row>
      <xdr:rowOff>167822</xdr:rowOff>
    </xdr:to>
    <xdr:sp macro="" textlink="">
      <xdr:nvSpPr>
        <xdr:cNvPr id="243" name="楕円 242">
          <a:extLst>
            <a:ext uri="{FF2B5EF4-FFF2-40B4-BE49-F238E27FC236}">
              <a16:creationId xmlns:a16="http://schemas.microsoft.com/office/drawing/2014/main" id="{0951924F-01A6-4605-BE4B-7D82ED8E16CD}"/>
            </a:ext>
          </a:extLst>
        </xdr:cNvPr>
        <xdr:cNvSpPr/>
      </xdr:nvSpPr>
      <xdr:spPr>
        <a:xfrm>
          <a:off x="127635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117022</xdr:rowOff>
    </xdr:from>
    <xdr:to>
      <xdr:col>71</xdr:col>
      <xdr:colOff>177800</xdr:colOff>
      <xdr:row>38</xdr:row>
      <xdr:rowOff>166007</xdr:rowOff>
    </xdr:to>
    <xdr:cxnSp macro="">
      <xdr:nvCxnSpPr>
        <xdr:cNvPr id="244" name="直線コネクタ 243">
          <a:extLst>
            <a:ext uri="{FF2B5EF4-FFF2-40B4-BE49-F238E27FC236}">
              <a16:creationId xmlns:a16="http://schemas.microsoft.com/office/drawing/2014/main" id="{708B903F-3383-40CE-A768-2153087CAA54}"/>
            </a:ext>
          </a:extLst>
        </xdr:cNvPr>
        <xdr:cNvCxnSpPr/>
      </xdr:nvCxnSpPr>
      <xdr:spPr>
        <a:xfrm>
          <a:off x="12814300" y="663212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245" name="n_1aveValue【一般廃棄物処理施設】&#10;有形固定資産減価償却率">
          <a:extLst>
            <a:ext uri="{FF2B5EF4-FFF2-40B4-BE49-F238E27FC236}">
              <a16:creationId xmlns:a16="http://schemas.microsoft.com/office/drawing/2014/main" id="{3125B018-E65C-49E9-B82E-D879B78BFF41}"/>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246" name="n_2aveValue【一般廃棄物処理施設】&#10;有形固定資産減価償却率">
          <a:extLst>
            <a:ext uri="{FF2B5EF4-FFF2-40B4-BE49-F238E27FC236}">
              <a16:creationId xmlns:a16="http://schemas.microsoft.com/office/drawing/2014/main" id="{E8BB301B-1222-4AEC-8842-EE80669C2A43}"/>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247" name="n_3aveValue【一般廃棄物処理施設】&#10;有形固定資産減価償却率">
          <a:extLst>
            <a:ext uri="{FF2B5EF4-FFF2-40B4-BE49-F238E27FC236}">
              <a16:creationId xmlns:a16="http://schemas.microsoft.com/office/drawing/2014/main" id="{FD282BC1-0F32-42D1-9ECA-7DD0000AE456}"/>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248" name="n_4aveValue【一般廃棄物処理施設】&#10;有形固定資産減価償却率">
          <a:extLst>
            <a:ext uri="{FF2B5EF4-FFF2-40B4-BE49-F238E27FC236}">
              <a16:creationId xmlns:a16="http://schemas.microsoft.com/office/drawing/2014/main" id="{04AB24BC-3817-47FB-82B3-F4A5886C7A19}"/>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93634</xdr:rowOff>
    </xdr:from>
    <xdr:ext cx="405111" cy="259045"/>
    <xdr:sp macro="" textlink="">
      <xdr:nvSpPr>
        <xdr:cNvPr id="249" name="n_1mainValue【一般廃棄物処理施設】&#10;有形固定資産減価償却率">
          <a:extLst>
            <a:ext uri="{FF2B5EF4-FFF2-40B4-BE49-F238E27FC236}">
              <a16:creationId xmlns:a16="http://schemas.microsoft.com/office/drawing/2014/main" id="{FD40B970-DECB-4766-836F-146C87AA3C9F}"/>
            </a:ext>
          </a:extLst>
        </xdr:cNvPr>
        <xdr:cNvSpPr txBox="1"/>
      </xdr:nvSpPr>
      <xdr:spPr>
        <a:xfrm>
          <a:off x="152660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64243</xdr:rowOff>
    </xdr:from>
    <xdr:ext cx="405111" cy="259045"/>
    <xdr:sp macro="" textlink="">
      <xdr:nvSpPr>
        <xdr:cNvPr id="250" name="n_2mainValue【一般廃棄物処理施設】&#10;有形固定資産減価償却率">
          <a:extLst>
            <a:ext uri="{FF2B5EF4-FFF2-40B4-BE49-F238E27FC236}">
              <a16:creationId xmlns:a16="http://schemas.microsoft.com/office/drawing/2014/main" id="{7554F732-D5E7-4C3C-BB89-21C161F69949}"/>
            </a:ext>
          </a:extLst>
        </xdr:cNvPr>
        <xdr:cNvSpPr txBox="1"/>
      </xdr:nvSpPr>
      <xdr:spPr>
        <a:xfrm>
          <a:off x="14389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36484</xdr:rowOff>
    </xdr:from>
    <xdr:ext cx="405111" cy="259045"/>
    <xdr:sp macro="" textlink="">
      <xdr:nvSpPr>
        <xdr:cNvPr id="251" name="n_3mainValue【一般廃棄物処理施設】&#10;有形固定資産減価償却率">
          <a:extLst>
            <a:ext uri="{FF2B5EF4-FFF2-40B4-BE49-F238E27FC236}">
              <a16:creationId xmlns:a16="http://schemas.microsoft.com/office/drawing/2014/main" id="{F938A5AD-4A74-4229-AC70-DD4CA6F8FC86}"/>
            </a:ext>
          </a:extLst>
        </xdr:cNvPr>
        <xdr:cNvSpPr txBox="1"/>
      </xdr:nvSpPr>
      <xdr:spPr>
        <a:xfrm>
          <a:off x="13500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158949</xdr:rowOff>
    </xdr:from>
    <xdr:ext cx="405111" cy="259045"/>
    <xdr:sp macro="" textlink="">
      <xdr:nvSpPr>
        <xdr:cNvPr id="252" name="n_4mainValue【一般廃棄物処理施設】&#10;有形固定資産減価償却率">
          <a:extLst>
            <a:ext uri="{FF2B5EF4-FFF2-40B4-BE49-F238E27FC236}">
              <a16:creationId xmlns:a16="http://schemas.microsoft.com/office/drawing/2014/main" id="{569C9952-8A04-4BBD-B593-30E74C63BC14}"/>
            </a:ext>
          </a:extLst>
        </xdr:cNvPr>
        <xdr:cNvSpPr txBox="1"/>
      </xdr:nvSpPr>
      <xdr:spPr>
        <a:xfrm>
          <a:off x="12611744" y="667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1EDA830A-AFDA-41B6-B49B-DEE9A40D3F9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FDE9580C-5F43-4015-A860-2C6BDC5DD84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B32BD8DF-D083-436B-9129-33E253FD439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60E69814-89B0-4A02-99ED-5A87D64D8AB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9AF9F0F5-F1F1-4480-BB18-4F030D697A1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30E94249-D47F-4AA6-A61E-E2A8A9B3A3A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9CAB2515-3AA1-48BB-8C25-98B85CD5B21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5364D277-83A4-4AA7-9399-1CC5133F382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id="{4D114860-3F83-4CAC-A7DC-E5888580814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CD6A7B51-DD80-4E7A-AE6A-C5A90D695E1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3" name="直線コネクタ 262">
          <a:extLst>
            <a:ext uri="{FF2B5EF4-FFF2-40B4-BE49-F238E27FC236}">
              <a16:creationId xmlns:a16="http://schemas.microsoft.com/office/drawing/2014/main" id="{3E4CA1A9-807B-4090-B8C2-40A88F901D3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4" name="テキスト ボックス 263">
          <a:extLst>
            <a:ext uri="{FF2B5EF4-FFF2-40B4-BE49-F238E27FC236}">
              <a16:creationId xmlns:a16="http://schemas.microsoft.com/office/drawing/2014/main" id="{E1C4487F-C005-4AF5-94F8-15FCCE51851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5" name="直線コネクタ 264">
          <a:extLst>
            <a:ext uri="{FF2B5EF4-FFF2-40B4-BE49-F238E27FC236}">
              <a16:creationId xmlns:a16="http://schemas.microsoft.com/office/drawing/2014/main" id="{2DB05A9D-4984-4E79-8F36-E3571B99E75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6" name="テキスト ボックス 265">
          <a:extLst>
            <a:ext uri="{FF2B5EF4-FFF2-40B4-BE49-F238E27FC236}">
              <a16:creationId xmlns:a16="http://schemas.microsoft.com/office/drawing/2014/main" id="{70EFD37F-4C1D-4D8B-A562-D1ABEBC0493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7" name="直線コネクタ 266">
          <a:extLst>
            <a:ext uri="{FF2B5EF4-FFF2-40B4-BE49-F238E27FC236}">
              <a16:creationId xmlns:a16="http://schemas.microsoft.com/office/drawing/2014/main" id="{43AADFD9-1526-4EFB-8F3E-F07B5384E56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268" name="テキスト ボックス 267">
          <a:extLst>
            <a:ext uri="{FF2B5EF4-FFF2-40B4-BE49-F238E27FC236}">
              <a16:creationId xmlns:a16="http://schemas.microsoft.com/office/drawing/2014/main" id="{1CD6C894-1F63-4009-AF71-111FC0A93A88}"/>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69" name="直線コネクタ 268">
          <a:extLst>
            <a:ext uri="{FF2B5EF4-FFF2-40B4-BE49-F238E27FC236}">
              <a16:creationId xmlns:a16="http://schemas.microsoft.com/office/drawing/2014/main" id="{5E0B29A7-1E9F-4BA9-91C4-81AEF4EBBCA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270" name="テキスト ボックス 269">
          <a:extLst>
            <a:ext uri="{FF2B5EF4-FFF2-40B4-BE49-F238E27FC236}">
              <a16:creationId xmlns:a16="http://schemas.microsoft.com/office/drawing/2014/main" id="{AB0A21E5-48B5-4362-A229-E84263D76496}"/>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1" name="直線コネクタ 270">
          <a:extLst>
            <a:ext uri="{FF2B5EF4-FFF2-40B4-BE49-F238E27FC236}">
              <a16:creationId xmlns:a16="http://schemas.microsoft.com/office/drawing/2014/main" id="{BEB8E451-AA1A-48B1-BD0A-A4C9F97DD12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2" name="テキスト ボックス 271">
          <a:extLst>
            <a:ext uri="{FF2B5EF4-FFF2-40B4-BE49-F238E27FC236}">
              <a16:creationId xmlns:a16="http://schemas.microsoft.com/office/drawing/2014/main" id="{F9F89820-D67D-421D-A2A6-D9A3E295760A}"/>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3" name="【一般廃棄物処理施設】&#10;一人当たり有形固定資産（償却資産）額グラフ枠">
          <a:extLst>
            <a:ext uri="{FF2B5EF4-FFF2-40B4-BE49-F238E27FC236}">
              <a16:creationId xmlns:a16="http://schemas.microsoft.com/office/drawing/2014/main" id="{84F19F4F-C1A1-4C93-B1BB-E8D6838EFB9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274" name="直線コネクタ 273">
          <a:extLst>
            <a:ext uri="{FF2B5EF4-FFF2-40B4-BE49-F238E27FC236}">
              <a16:creationId xmlns:a16="http://schemas.microsoft.com/office/drawing/2014/main" id="{28AF3732-484D-4B88-BBC6-DA90D0797DD3}"/>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275" name="【一般廃棄物処理施設】&#10;一人当たり有形固定資産（償却資産）額最小値テキスト">
          <a:extLst>
            <a:ext uri="{FF2B5EF4-FFF2-40B4-BE49-F238E27FC236}">
              <a16:creationId xmlns:a16="http://schemas.microsoft.com/office/drawing/2014/main" id="{FD628C9E-095B-452B-9340-AD9BCBF2F787}"/>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276" name="直線コネクタ 275">
          <a:extLst>
            <a:ext uri="{FF2B5EF4-FFF2-40B4-BE49-F238E27FC236}">
              <a16:creationId xmlns:a16="http://schemas.microsoft.com/office/drawing/2014/main" id="{1DE0581C-4F81-4E73-814A-495568558CF2}"/>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277" name="【一般廃棄物処理施設】&#10;一人当たり有形固定資産（償却資産）額最大値テキスト">
          <a:extLst>
            <a:ext uri="{FF2B5EF4-FFF2-40B4-BE49-F238E27FC236}">
              <a16:creationId xmlns:a16="http://schemas.microsoft.com/office/drawing/2014/main" id="{8CBE6088-5965-477E-ABA2-E7E36A6B031A}"/>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278" name="直線コネクタ 277">
          <a:extLst>
            <a:ext uri="{FF2B5EF4-FFF2-40B4-BE49-F238E27FC236}">
              <a16:creationId xmlns:a16="http://schemas.microsoft.com/office/drawing/2014/main" id="{D0EADEA7-81AE-486C-BBF2-63D7E32CE75D}"/>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279" name="【一般廃棄物処理施設】&#10;一人当たり有形固定資産（償却資産）額平均値テキスト">
          <a:extLst>
            <a:ext uri="{FF2B5EF4-FFF2-40B4-BE49-F238E27FC236}">
              <a16:creationId xmlns:a16="http://schemas.microsoft.com/office/drawing/2014/main" id="{39C68901-8556-4539-9704-488402A64FC7}"/>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280" name="フローチャート: 判断 279">
          <a:extLst>
            <a:ext uri="{FF2B5EF4-FFF2-40B4-BE49-F238E27FC236}">
              <a16:creationId xmlns:a16="http://schemas.microsoft.com/office/drawing/2014/main" id="{07AC6D2C-B3D1-4079-B18F-B53A1844471C}"/>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281" name="フローチャート: 判断 280">
          <a:extLst>
            <a:ext uri="{FF2B5EF4-FFF2-40B4-BE49-F238E27FC236}">
              <a16:creationId xmlns:a16="http://schemas.microsoft.com/office/drawing/2014/main" id="{5641141D-A73A-45A7-984E-819E7BB1DFDD}"/>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282" name="フローチャート: 判断 281">
          <a:extLst>
            <a:ext uri="{FF2B5EF4-FFF2-40B4-BE49-F238E27FC236}">
              <a16:creationId xmlns:a16="http://schemas.microsoft.com/office/drawing/2014/main" id="{3A4356E5-F755-400C-A12A-94AD2BF22AA4}"/>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283" name="フローチャート: 判断 282">
          <a:extLst>
            <a:ext uri="{FF2B5EF4-FFF2-40B4-BE49-F238E27FC236}">
              <a16:creationId xmlns:a16="http://schemas.microsoft.com/office/drawing/2014/main" id="{3C21EE9E-9A42-45CA-86C6-AA756A47F55B}"/>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284" name="フローチャート: 判断 283">
          <a:extLst>
            <a:ext uri="{FF2B5EF4-FFF2-40B4-BE49-F238E27FC236}">
              <a16:creationId xmlns:a16="http://schemas.microsoft.com/office/drawing/2014/main" id="{389B1D5E-80BF-4D61-8819-39F5589AE593}"/>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D239901D-5B43-4930-ABDA-F3D0632CF65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77D0C080-D428-43F2-A275-1B9F9E068D1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E122662B-B840-4B36-896F-27CF472B1DB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41C6DAE1-23DA-4D15-A330-FBE415B77C2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5BCB7B8D-9C71-4A21-855A-8F91B35F6D9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145787</xdr:rowOff>
    </xdr:from>
    <xdr:to>
      <xdr:col>116</xdr:col>
      <xdr:colOff>114300</xdr:colOff>
      <xdr:row>41</xdr:row>
      <xdr:rowOff>75937</xdr:rowOff>
    </xdr:to>
    <xdr:sp macro="" textlink="">
      <xdr:nvSpPr>
        <xdr:cNvPr id="290" name="楕円 289">
          <a:extLst>
            <a:ext uri="{FF2B5EF4-FFF2-40B4-BE49-F238E27FC236}">
              <a16:creationId xmlns:a16="http://schemas.microsoft.com/office/drawing/2014/main" id="{A86C0ABD-4683-46ED-B752-4224B129BA84}"/>
            </a:ext>
          </a:extLst>
        </xdr:cNvPr>
        <xdr:cNvSpPr/>
      </xdr:nvSpPr>
      <xdr:spPr>
        <a:xfrm>
          <a:off x="22110700" y="700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60714</xdr:rowOff>
    </xdr:from>
    <xdr:ext cx="599010" cy="259045"/>
    <xdr:sp macro="" textlink="">
      <xdr:nvSpPr>
        <xdr:cNvPr id="291" name="【一般廃棄物処理施設】&#10;一人当たり有形固定資産（償却資産）額該当値テキスト">
          <a:extLst>
            <a:ext uri="{FF2B5EF4-FFF2-40B4-BE49-F238E27FC236}">
              <a16:creationId xmlns:a16="http://schemas.microsoft.com/office/drawing/2014/main" id="{E277C32F-E44E-4FFB-86AD-BE70B6171EA4}"/>
            </a:ext>
          </a:extLst>
        </xdr:cNvPr>
        <xdr:cNvSpPr txBox="1"/>
      </xdr:nvSpPr>
      <xdr:spPr>
        <a:xfrm>
          <a:off x="22199600" y="6918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134463</xdr:rowOff>
    </xdr:from>
    <xdr:to>
      <xdr:col>112</xdr:col>
      <xdr:colOff>38100</xdr:colOff>
      <xdr:row>41</xdr:row>
      <xdr:rowOff>64613</xdr:rowOff>
    </xdr:to>
    <xdr:sp macro="" textlink="">
      <xdr:nvSpPr>
        <xdr:cNvPr id="292" name="楕円 291">
          <a:extLst>
            <a:ext uri="{FF2B5EF4-FFF2-40B4-BE49-F238E27FC236}">
              <a16:creationId xmlns:a16="http://schemas.microsoft.com/office/drawing/2014/main" id="{7217D4C3-D406-4F07-901D-B3DB4F0186FF}"/>
            </a:ext>
          </a:extLst>
        </xdr:cNvPr>
        <xdr:cNvSpPr/>
      </xdr:nvSpPr>
      <xdr:spPr>
        <a:xfrm>
          <a:off x="21272500" y="699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13813</xdr:rowOff>
    </xdr:from>
    <xdr:to>
      <xdr:col>116</xdr:col>
      <xdr:colOff>63500</xdr:colOff>
      <xdr:row>41</xdr:row>
      <xdr:rowOff>25137</xdr:rowOff>
    </xdr:to>
    <xdr:cxnSp macro="">
      <xdr:nvCxnSpPr>
        <xdr:cNvPr id="293" name="直線コネクタ 292">
          <a:extLst>
            <a:ext uri="{FF2B5EF4-FFF2-40B4-BE49-F238E27FC236}">
              <a16:creationId xmlns:a16="http://schemas.microsoft.com/office/drawing/2014/main" id="{D6E41D0A-6A7F-4CBA-9E02-52DB716F3CFD}"/>
            </a:ext>
          </a:extLst>
        </xdr:cNvPr>
        <xdr:cNvCxnSpPr/>
      </xdr:nvCxnSpPr>
      <xdr:spPr>
        <a:xfrm>
          <a:off x="21323300" y="7043263"/>
          <a:ext cx="838200" cy="1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138330</xdr:rowOff>
    </xdr:from>
    <xdr:to>
      <xdr:col>107</xdr:col>
      <xdr:colOff>101600</xdr:colOff>
      <xdr:row>41</xdr:row>
      <xdr:rowOff>68480</xdr:rowOff>
    </xdr:to>
    <xdr:sp macro="" textlink="">
      <xdr:nvSpPr>
        <xdr:cNvPr id="294" name="楕円 293">
          <a:extLst>
            <a:ext uri="{FF2B5EF4-FFF2-40B4-BE49-F238E27FC236}">
              <a16:creationId xmlns:a16="http://schemas.microsoft.com/office/drawing/2014/main" id="{787FB171-E1B2-472B-8AC5-9DA04F84050C}"/>
            </a:ext>
          </a:extLst>
        </xdr:cNvPr>
        <xdr:cNvSpPr/>
      </xdr:nvSpPr>
      <xdr:spPr>
        <a:xfrm>
          <a:off x="20383500" y="69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13813</xdr:rowOff>
    </xdr:from>
    <xdr:to>
      <xdr:col>111</xdr:col>
      <xdr:colOff>177800</xdr:colOff>
      <xdr:row>41</xdr:row>
      <xdr:rowOff>17680</xdr:rowOff>
    </xdr:to>
    <xdr:cxnSp macro="">
      <xdr:nvCxnSpPr>
        <xdr:cNvPr id="295" name="直線コネクタ 294">
          <a:extLst>
            <a:ext uri="{FF2B5EF4-FFF2-40B4-BE49-F238E27FC236}">
              <a16:creationId xmlns:a16="http://schemas.microsoft.com/office/drawing/2014/main" id="{DF43475D-D7B5-4951-83CF-91633EF50425}"/>
            </a:ext>
          </a:extLst>
        </xdr:cNvPr>
        <xdr:cNvCxnSpPr/>
      </xdr:nvCxnSpPr>
      <xdr:spPr>
        <a:xfrm flipV="1">
          <a:off x="20434300" y="7043263"/>
          <a:ext cx="889000" cy="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138049</xdr:rowOff>
    </xdr:from>
    <xdr:to>
      <xdr:col>102</xdr:col>
      <xdr:colOff>165100</xdr:colOff>
      <xdr:row>41</xdr:row>
      <xdr:rowOff>68199</xdr:rowOff>
    </xdr:to>
    <xdr:sp macro="" textlink="">
      <xdr:nvSpPr>
        <xdr:cNvPr id="296" name="楕円 295">
          <a:extLst>
            <a:ext uri="{FF2B5EF4-FFF2-40B4-BE49-F238E27FC236}">
              <a16:creationId xmlns:a16="http://schemas.microsoft.com/office/drawing/2014/main" id="{874BA7E6-B377-4D41-8D06-80D9CC6612F0}"/>
            </a:ext>
          </a:extLst>
        </xdr:cNvPr>
        <xdr:cNvSpPr/>
      </xdr:nvSpPr>
      <xdr:spPr>
        <a:xfrm>
          <a:off x="19494500" y="699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17399</xdr:rowOff>
    </xdr:from>
    <xdr:to>
      <xdr:col>107</xdr:col>
      <xdr:colOff>50800</xdr:colOff>
      <xdr:row>41</xdr:row>
      <xdr:rowOff>17680</xdr:rowOff>
    </xdr:to>
    <xdr:cxnSp macro="">
      <xdr:nvCxnSpPr>
        <xdr:cNvPr id="297" name="直線コネクタ 296">
          <a:extLst>
            <a:ext uri="{FF2B5EF4-FFF2-40B4-BE49-F238E27FC236}">
              <a16:creationId xmlns:a16="http://schemas.microsoft.com/office/drawing/2014/main" id="{1416568C-BFA0-4DAF-A437-1CCDD81AA979}"/>
            </a:ext>
          </a:extLst>
        </xdr:cNvPr>
        <xdr:cNvCxnSpPr/>
      </xdr:nvCxnSpPr>
      <xdr:spPr>
        <a:xfrm>
          <a:off x="19545300" y="7046849"/>
          <a:ext cx="889000" cy="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139790</xdr:rowOff>
    </xdr:from>
    <xdr:to>
      <xdr:col>98</xdr:col>
      <xdr:colOff>38100</xdr:colOff>
      <xdr:row>41</xdr:row>
      <xdr:rowOff>69940</xdr:rowOff>
    </xdr:to>
    <xdr:sp macro="" textlink="">
      <xdr:nvSpPr>
        <xdr:cNvPr id="298" name="楕円 297">
          <a:extLst>
            <a:ext uri="{FF2B5EF4-FFF2-40B4-BE49-F238E27FC236}">
              <a16:creationId xmlns:a16="http://schemas.microsoft.com/office/drawing/2014/main" id="{C051EEA6-BEA7-46C7-AA1B-5439858C8A6C}"/>
            </a:ext>
          </a:extLst>
        </xdr:cNvPr>
        <xdr:cNvSpPr/>
      </xdr:nvSpPr>
      <xdr:spPr>
        <a:xfrm>
          <a:off x="18605500" y="69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17399</xdr:rowOff>
    </xdr:from>
    <xdr:to>
      <xdr:col>102</xdr:col>
      <xdr:colOff>114300</xdr:colOff>
      <xdr:row>41</xdr:row>
      <xdr:rowOff>19140</xdr:rowOff>
    </xdr:to>
    <xdr:cxnSp macro="">
      <xdr:nvCxnSpPr>
        <xdr:cNvPr id="299" name="直線コネクタ 298">
          <a:extLst>
            <a:ext uri="{FF2B5EF4-FFF2-40B4-BE49-F238E27FC236}">
              <a16:creationId xmlns:a16="http://schemas.microsoft.com/office/drawing/2014/main" id="{2247BB7B-86E9-4871-BD94-DC28E07A9E26}"/>
            </a:ext>
          </a:extLst>
        </xdr:cNvPr>
        <xdr:cNvCxnSpPr/>
      </xdr:nvCxnSpPr>
      <xdr:spPr>
        <a:xfrm flipV="1">
          <a:off x="18656300" y="7046849"/>
          <a:ext cx="8890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300" name="n_1aveValue【一般廃棄物処理施設】&#10;一人当たり有形固定資産（償却資産）額">
          <a:extLst>
            <a:ext uri="{FF2B5EF4-FFF2-40B4-BE49-F238E27FC236}">
              <a16:creationId xmlns:a16="http://schemas.microsoft.com/office/drawing/2014/main" id="{B40F4F68-3E92-4A6E-8E8A-5DD2EE543D37}"/>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301" name="n_2aveValue【一般廃棄物処理施設】&#10;一人当たり有形固定資産（償却資産）額">
          <a:extLst>
            <a:ext uri="{FF2B5EF4-FFF2-40B4-BE49-F238E27FC236}">
              <a16:creationId xmlns:a16="http://schemas.microsoft.com/office/drawing/2014/main" id="{F86DA7C7-68A5-4E18-8D4F-D0AA4FF68CDE}"/>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302" name="n_3aveValue【一般廃棄物処理施設】&#10;一人当たり有形固定資産（償却資産）額">
          <a:extLst>
            <a:ext uri="{FF2B5EF4-FFF2-40B4-BE49-F238E27FC236}">
              <a16:creationId xmlns:a16="http://schemas.microsoft.com/office/drawing/2014/main" id="{73DF0125-F11D-47D8-98D5-130273CF6C90}"/>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303" name="n_4aveValue【一般廃棄物処理施設】&#10;一人当たり有形固定資産（償却資産）額">
          <a:extLst>
            <a:ext uri="{FF2B5EF4-FFF2-40B4-BE49-F238E27FC236}">
              <a16:creationId xmlns:a16="http://schemas.microsoft.com/office/drawing/2014/main" id="{1FB3ABF4-E0AF-44FA-B07F-58797C3A1D2C}"/>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55740</xdr:rowOff>
    </xdr:from>
    <xdr:ext cx="599010" cy="259045"/>
    <xdr:sp macro="" textlink="">
      <xdr:nvSpPr>
        <xdr:cNvPr id="304" name="n_1mainValue【一般廃棄物処理施設】&#10;一人当たり有形固定資産（償却資産）額">
          <a:extLst>
            <a:ext uri="{FF2B5EF4-FFF2-40B4-BE49-F238E27FC236}">
              <a16:creationId xmlns:a16="http://schemas.microsoft.com/office/drawing/2014/main" id="{666642D4-D4A5-4221-996E-72FF8FF26058}"/>
            </a:ext>
          </a:extLst>
        </xdr:cNvPr>
        <xdr:cNvSpPr txBox="1"/>
      </xdr:nvSpPr>
      <xdr:spPr>
        <a:xfrm>
          <a:off x="21011095" y="708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59607</xdr:rowOff>
    </xdr:from>
    <xdr:ext cx="599010" cy="259045"/>
    <xdr:sp macro="" textlink="">
      <xdr:nvSpPr>
        <xdr:cNvPr id="305" name="n_2mainValue【一般廃棄物処理施設】&#10;一人当たり有形固定資産（償却資産）額">
          <a:extLst>
            <a:ext uri="{FF2B5EF4-FFF2-40B4-BE49-F238E27FC236}">
              <a16:creationId xmlns:a16="http://schemas.microsoft.com/office/drawing/2014/main" id="{9F7D88C9-3B6F-44C1-A68E-A490CC176670}"/>
            </a:ext>
          </a:extLst>
        </xdr:cNvPr>
        <xdr:cNvSpPr txBox="1"/>
      </xdr:nvSpPr>
      <xdr:spPr>
        <a:xfrm>
          <a:off x="20134795" y="7089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59326</xdr:rowOff>
    </xdr:from>
    <xdr:ext cx="599010" cy="259045"/>
    <xdr:sp macro="" textlink="">
      <xdr:nvSpPr>
        <xdr:cNvPr id="306" name="n_3mainValue【一般廃棄物処理施設】&#10;一人当たり有形固定資産（償却資産）額">
          <a:extLst>
            <a:ext uri="{FF2B5EF4-FFF2-40B4-BE49-F238E27FC236}">
              <a16:creationId xmlns:a16="http://schemas.microsoft.com/office/drawing/2014/main" id="{312EE7E3-D434-43A3-8643-E6EA9B4741B7}"/>
            </a:ext>
          </a:extLst>
        </xdr:cNvPr>
        <xdr:cNvSpPr txBox="1"/>
      </xdr:nvSpPr>
      <xdr:spPr>
        <a:xfrm>
          <a:off x="19245795" y="708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61067</xdr:rowOff>
    </xdr:from>
    <xdr:ext cx="599010" cy="259045"/>
    <xdr:sp macro="" textlink="">
      <xdr:nvSpPr>
        <xdr:cNvPr id="307" name="n_4mainValue【一般廃棄物処理施設】&#10;一人当たり有形固定資産（償却資産）額">
          <a:extLst>
            <a:ext uri="{FF2B5EF4-FFF2-40B4-BE49-F238E27FC236}">
              <a16:creationId xmlns:a16="http://schemas.microsoft.com/office/drawing/2014/main" id="{E9B6B46A-4713-478E-9167-147A81FAAE34}"/>
            </a:ext>
          </a:extLst>
        </xdr:cNvPr>
        <xdr:cNvSpPr txBox="1"/>
      </xdr:nvSpPr>
      <xdr:spPr>
        <a:xfrm>
          <a:off x="18356795" y="709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098554D7-44AD-4838-85A1-396E3A0B27D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7B5BE824-ED31-409B-B1C9-56B3F3A4A52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72D7B70E-31EA-435D-A382-B40440EFB60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0B972BAF-D49A-4DC4-A640-2B4A0E593C0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0F189FAB-9C20-44FC-8CF4-95AAC4B2D1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BA187879-6911-46B5-B2A7-12ECF508DAC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45889280-F09D-4E11-9859-A5968A356D6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6369CEC9-5484-4227-BFCD-E5E9BB2EA3A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a:extLst>
            <a:ext uri="{FF2B5EF4-FFF2-40B4-BE49-F238E27FC236}">
              <a16:creationId xmlns:a16="http://schemas.microsoft.com/office/drawing/2014/main" id="{E01044EE-9EA8-496C-9FD6-0A2B1DF738D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id="{1BB0EB2A-A7E1-482B-A02C-3E181F5900B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a:extLst>
            <a:ext uri="{FF2B5EF4-FFF2-40B4-BE49-F238E27FC236}">
              <a16:creationId xmlns:a16="http://schemas.microsoft.com/office/drawing/2014/main" id="{32CA3CBD-2434-40ED-910F-C1D684B822A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19" name="直線コネクタ 318">
          <a:extLst>
            <a:ext uri="{FF2B5EF4-FFF2-40B4-BE49-F238E27FC236}">
              <a16:creationId xmlns:a16="http://schemas.microsoft.com/office/drawing/2014/main" id="{3DC25FD3-DC6D-42C4-B961-4A40285F925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0" name="テキスト ボックス 319">
          <a:extLst>
            <a:ext uri="{FF2B5EF4-FFF2-40B4-BE49-F238E27FC236}">
              <a16:creationId xmlns:a16="http://schemas.microsoft.com/office/drawing/2014/main" id="{6AD963D1-52D4-4403-9616-4643BBC3757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1" name="直線コネクタ 320">
          <a:extLst>
            <a:ext uri="{FF2B5EF4-FFF2-40B4-BE49-F238E27FC236}">
              <a16:creationId xmlns:a16="http://schemas.microsoft.com/office/drawing/2014/main" id="{C4B49DDA-4274-497D-8ED7-02C2D82E6C9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2" name="テキスト ボックス 321">
          <a:extLst>
            <a:ext uri="{FF2B5EF4-FFF2-40B4-BE49-F238E27FC236}">
              <a16:creationId xmlns:a16="http://schemas.microsoft.com/office/drawing/2014/main" id="{15562969-3288-44AE-BE22-7B13409761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3" name="直線コネクタ 322">
          <a:extLst>
            <a:ext uri="{FF2B5EF4-FFF2-40B4-BE49-F238E27FC236}">
              <a16:creationId xmlns:a16="http://schemas.microsoft.com/office/drawing/2014/main" id="{B9C12FAB-D99D-4CFC-85E2-79953616DA7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4" name="テキスト ボックス 323">
          <a:extLst>
            <a:ext uri="{FF2B5EF4-FFF2-40B4-BE49-F238E27FC236}">
              <a16:creationId xmlns:a16="http://schemas.microsoft.com/office/drawing/2014/main" id="{E949A6F8-2B3C-4F7B-BEAC-50D05F466F8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5" name="直線コネクタ 324">
          <a:extLst>
            <a:ext uri="{FF2B5EF4-FFF2-40B4-BE49-F238E27FC236}">
              <a16:creationId xmlns:a16="http://schemas.microsoft.com/office/drawing/2014/main" id="{8AEA491F-0204-485B-85E0-1D2C0B9FFE1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6" name="テキスト ボックス 325">
          <a:extLst>
            <a:ext uri="{FF2B5EF4-FFF2-40B4-BE49-F238E27FC236}">
              <a16:creationId xmlns:a16="http://schemas.microsoft.com/office/drawing/2014/main" id="{7C3104FB-F3ED-42DB-AC38-B6B8116D4FD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7" name="直線コネクタ 326">
          <a:extLst>
            <a:ext uri="{FF2B5EF4-FFF2-40B4-BE49-F238E27FC236}">
              <a16:creationId xmlns:a16="http://schemas.microsoft.com/office/drawing/2014/main" id="{262DCFD3-65FD-4CDB-BCC4-5D16F6F10BD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8" name="テキスト ボックス 327">
          <a:extLst>
            <a:ext uri="{FF2B5EF4-FFF2-40B4-BE49-F238E27FC236}">
              <a16:creationId xmlns:a16="http://schemas.microsoft.com/office/drawing/2014/main" id="{52AD736C-8231-4471-A047-DB536E30964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29" name="直線コネクタ 328">
          <a:extLst>
            <a:ext uri="{FF2B5EF4-FFF2-40B4-BE49-F238E27FC236}">
              <a16:creationId xmlns:a16="http://schemas.microsoft.com/office/drawing/2014/main" id="{83C5CB51-34FC-4AB8-98F4-F1380AD45D6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0" name="テキスト ボックス 329">
          <a:extLst>
            <a:ext uri="{FF2B5EF4-FFF2-40B4-BE49-F238E27FC236}">
              <a16:creationId xmlns:a16="http://schemas.microsoft.com/office/drawing/2014/main" id="{B6B15B4C-36C5-4288-92BE-CFE64BE3628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C380CDA6-4D66-4F1B-88A2-64906116FA8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2" name="【保健センター・保健所】&#10;有形固定資産減価償却率グラフ枠">
          <a:extLst>
            <a:ext uri="{FF2B5EF4-FFF2-40B4-BE49-F238E27FC236}">
              <a16:creationId xmlns:a16="http://schemas.microsoft.com/office/drawing/2014/main" id="{D250FCBA-0C5C-4ECC-B2C5-2EBAA6F8203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333" name="直線コネクタ 332">
          <a:extLst>
            <a:ext uri="{FF2B5EF4-FFF2-40B4-BE49-F238E27FC236}">
              <a16:creationId xmlns:a16="http://schemas.microsoft.com/office/drawing/2014/main" id="{C6C678E0-FF19-48A0-95B4-D9776C24D8F3}"/>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4" name="【保健センター・保健所】&#10;有形固定資産減価償却率最小値テキスト">
          <a:extLst>
            <a:ext uri="{FF2B5EF4-FFF2-40B4-BE49-F238E27FC236}">
              <a16:creationId xmlns:a16="http://schemas.microsoft.com/office/drawing/2014/main" id="{DFBC4D9B-E323-4690-AB74-B64AF72CF861}"/>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5" name="直線コネクタ 334">
          <a:extLst>
            <a:ext uri="{FF2B5EF4-FFF2-40B4-BE49-F238E27FC236}">
              <a16:creationId xmlns:a16="http://schemas.microsoft.com/office/drawing/2014/main" id="{61BE2E5B-8A35-42B4-9E86-D31F36BD9D7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336" name="【保健センター・保健所】&#10;有形固定資産減価償却率最大値テキスト">
          <a:extLst>
            <a:ext uri="{FF2B5EF4-FFF2-40B4-BE49-F238E27FC236}">
              <a16:creationId xmlns:a16="http://schemas.microsoft.com/office/drawing/2014/main" id="{FFA189E9-6465-42CC-8AE0-CFC6F516711C}"/>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337" name="直線コネクタ 336">
          <a:extLst>
            <a:ext uri="{FF2B5EF4-FFF2-40B4-BE49-F238E27FC236}">
              <a16:creationId xmlns:a16="http://schemas.microsoft.com/office/drawing/2014/main" id="{C986C37D-A0BF-465C-BFA3-CEC40AFEE381}"/>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338" name="【保健センター・保健所】&#10;有形固定資産減価償却率平均値テキスト">
          <a:extLst>
            <a:ext uri="{FF2B5EF4-FFF2-40B4-BE49-F238E27FC236}">
              <a16:creationId xmlns:a16="http://schemas.microsoft.com/office/drawing/2014/main" id="{2D025E34-03B8-459F-99A2-55C8F3471A0C}"/>
            </a:ext>
          </a:extLst>
        </xdr:cNvPr>
        <xdr:cNvSpPr txBox="1"/>
      </xdr:nvSpPr>
      <xdr:spPr>
        <a:xfrm>
          <a:off x="16357600" y="1032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339" name="フローチャート: 判断 338">
          <a:extLst>
            <a:ext uri="{FF2B5EF4-FFF2-40B4-BE49-F238E27FC236}">
              <a16:creationId xmlns:a16="http://schemas.microsoft.com/office/drawing/2014/main" id="{2E35814E-C0B9-490E-9D8B-672EFB968034}"/>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340" name="フローチャート: 判断 339">
          <a:extLst>
            <a:ext uri="{FF2B5EF4-FFF2-40B4-BE49-F238E27FC236}">
              <a16:creationId xmlns:a16="http://schemas.microsoft.com/office/drawing/2014/main" id="{BBDC9321-24B9-4FCF-AD8C-F21EBDA180CE}"/>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341" name="フローチャート: 判断 340">
          <a:extLst>
            <a:ext uri="{FF2B5EF4-FFF2-40B4-BE49-F238E27FC236}">
              <a16:creationId xmlns:a16="http://schemas.microsoft.com/office/drawing/2014/main" id="{21604109-E48B-4464-ABE5-D2E191605E4F}"/>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342" name="フローチャート: 判断 341">
          <a:extLst>
            <a:ext uri="{FF2B5EF4-FFF2-40B4-BE49-F238E27FC236}">
              <a16:creationId xmlns:a16="http://schemas.microsoft.com/office/drawing/2014/main" id="{E23A5BA4-2175-4B13-BADA-265DA10C254A}"/>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343" name="フローチャート: 判断 342">
          <a:extLst>
            <a:ext uri="{FF2B5EF4-FFF2-40B4-BE49-F238E27FC236}">
              <a16:creationId xmlns:a16="http://schemas.microsoft.com/office/drawing/2014/main" id="{63A7E5C6-ADE9-4590-BB20-1542F3F2513F}"/>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C53897DA-D205-4F97-ABCC-66510D65B4A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13FC360B-C327-4C63-8180-F2C05E7DEBF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B04856D0-B73C-49A1-BBF7-7AC1C8C941E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94D3C7F3-09F9-453A-B18E-B89EF19BB1E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D66702B4-6D73-41CA-A273-A4ACBFC61BA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6350</xdr:rowOff>
    </xdr:from>
    <xdr:to>
      <xdr:col>85</xdr:col>
      <xdr:colOff>177800</xdr:colOff>
      <xdr:row>57</xdr:row>
      <xdr:rowOff>107950</xdr:rowOff>
    </xdr:to>
    <xdr:sp macro="" textlink="">
      <xdr:nvSpPr>
        <xdr:cNvPr id="349" name="楕円 348">
          <a:extLst>
            <a:ext uri="{FF2B5EF4-FFF2-40B4-BE49-F238E27FC236}">
              <a16:creationId xmlns:a16="http://schemas.microsoft.com/office/drawing/2014/main" id="{C78B8C85-B985-4D1B-B5AA-C4DB5F52BBB1}"/>
            </a:ext>
          </a:extLst>
        </xdr:cNvPr>
        <xdr:cNvSpPr/>
      </xdr:nvSpPr>
      <xdr:spPr>
        <a:xfrm>
          <a:off x="162687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29227</xdr:rowOff>
    </xdr:from>
    <xdr:ext cx="405111" cy="259045"/>
    <xdr:sp macro="" textlink="">
      <xdr:nvSpPr>
        <xdr:cNvPr id="350" name="【保健センター・保健所】&#10;有形固定資産減価償却率該当値テキスト">
          <a:extLst>
            <a:ext uri="{FF2B5EF4-FFF2-40B4-BE49-F238E27FC236}">
              <a16:creationId xmlns:a16="http://schemas.microsoft.com/office/drawing/2014/main" id="{09792028-6042-4664-AA61-FEAEA580204D}"/>
            </a:ext>
          </a:extLst>
        </xdr:cNvPr>
        <xdr:cNvSpPr txBox="1"/>
      </xdr:nvSpPr>
      <xdr:spPr>
        <a:xfrm>
          <a:off x="16357600"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135346</xdr:rowOff>
    </xdr:from>
    <xdr:to>
      <xdr:col>81</xdr:col>
      <xdr:colOff>101600</xdr:colOff>
      <xdr:row>57</xdr:row>
      <xdr:rowOff>65496</xdr:rowOff>
    </xdr:to>
    <xdr:sp macro="" textlink="">
      <xdr:nvSpPr>
        <xdr:cNvPr id="351" name="楕円 350">
          <a:extLst>
            <a:ext uri="{FF2B5EF4-FFF2-40B4-BE49-F238E27FC236}">
              <a16:creationId xmlns:a16="http://schemas.microsoft.com/office/drawing/2014/main" id="{ECFDFF41-135C-429F-BD14-11ECB9A6A8F6}"/>
            </a:ext>
          </a:extLst>
        </xdr:cNvPr>
        <xdr:cNvSpPr/>
      </xdr:nvSpPr>
      <xdr:spPr>
        <a:xfrm>
          <a:off x="15430500" y="973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14696</xdr:rowOff>
    </xdr:from>
    <xdr:to>
      <xdr:col>85</xdr:col>
      <xdr:colOff>127000</xdr:colOff>
      <xdr:row>57</xdr:row>
      <xdr:rowOff>57150</xdr:rowOff>
    </xdr:to>
    <xdr:cxnSp macro="">
      <xdr:nvCxnSpPr>
        <xdr:cNvPr id="352" name="直線コネクタ 351">
          <a:extLst>
            <a:ext uri="{FF2B5EF4-FFF2-40B4-BE49-F238E27FC236}">
              <a16:creationId xmlns:a16="http://schemas.microsoft.com/office/drawing/2014/main" id="{A117F052-0909-483E-A55C-61BC5308CF04}"/>
            </a:ext>
          </a:extLst>
        </xdr:cNvPr>
        <xdr:cNvCxnSpPr/>
      </xdr:nvCxnSpPr>
      <xdr:spPr>
        <a:xfrm>
          <a:off x="15481300" y="978734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94524</xdr:rowOff>
    </xdr:from>
    <xdr:to>
      <xdr:col>76</xdr:col>
      <xdr:colOff>165100</xdr:colOff>
      <xdr:row>57</xdr:row>
      <xdr:rowOff>24674</xdr:rowOff>
    </xdr:to>
    <xdr:sp macro="" textlink="">
      <xdr:nvSpPr>
        <xdr:cNvPr id="353" name="楕円 352">
          <a:extLst>
            <a:ext uri="{FF2B5EF4-FFF2-40B4-BE49-F238E27FC236}">
              <a16:creationId xmlns:a16="http://schemas.microsoft.com/office/drawing/2014/main" id="{0841DAC9-DB74-4442-8A39-378F44C00F57}"/>
            </a:ext>
          </a:extLst>
        </xdr:cNvPr>
        <xdr:cNvSpPr/>
      </xdr:nvSpPr>
      <xdr:spPr>
        <a:xfrm>
          <a:off x="14541500" y="969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145324</xdr:rowOff>
    </xdr:from>
    <xdr:to>
      <xdr:col>81</xdr:col>
      <xdr:colOff>50800</xdr:colOff>
      <xdr:row>57</xdr:row>
      <xdr:rowOff>14696</xdr:rowOff>
    </xdr:to>
    <xdr:cxnSp macro="">
      <xdr:nvCxnSpPr>
        <xdr:cNvPr id="354" name="直線コネクタ 353">
          <a:extLst>
            <a:ext uri="{FF2B5EF4-FFF2-40B4-BE49-F238E27FC236}">
              <a16:creationId xmlns:a16="http://schemas.microsoft.com/office/drawing/2014/main" id="{7E6571D7-C614-4E57-9456-98BDFFD0D0F3}"/>
            </a:ext>
          </a:extLst>
        </xdr:cNvPr>
        <xdr:cNvCxnSpPr/>
      </xdr:nvCxnSpPr>
      <xdr:spPr>
        <a:xfrm>
          <a:off x="14592300" y="974652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70031</xdr:rowOff>
    </xdr:from>
    <xdr:to>
      <xdr:col>72</xdr:col>
      <xdr:colOff>38100</xdr:colOff>
      <xdr:row>57</xdr:row>
      <xdr:rowOff>181</xdr:rowOff>
    </xdr:to>
    <xdr:sp macro="" textlink="">
      <xdr:nvSpPr>
        <xdr:cNvPr id="355" name="楕円 354">
          <a:extLst>
            <a:ext uri="{FF2B5EF4-FFF2-40B4-BE49-F238E27FC236}">
              <a16:creationId xmlns:a16="http://schemas.microsoft.com/office/drawing/2014/main" id="{65DF8ED2-849D-425A-90EC-F233077A64CE}"/>
            </a:ext>
          </a:extLst>
        </xdr:cNvPr>
        <xdr:cNvSpPr/>
      </xdr:nvSpPr>
      <xdr:spPr>
        <a:xfrm>
          <a:off x="13652500" y="967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120831</xdr:rowOff>
    </xdr:from>
    <xdr:to>
      <xdr:col>76</xdr:col>
      <xdr:colOff>114300</xdr:colOff>
      <xdr:row>56</xdr:row>
      <xdr:rowOff>145324</xdr:rowOff>
    </xdr:to>
    <xdr:cxnSp macro="">
      <xdr:nvCxnSpPr>
        <xdr:cNvPr id="356" name="直線コネクタ 355">
          <a:extLst>
            <a:ext uri="{FF2B5EF4-FFF2-40B4-BE49-F238E27FC236}">
              <a16:creationId xmlns:a16="http://schemas.microsoft.com/office/drawing/2014/main" id="{EFB0CC8B-8CA3-4CCE-AED5-705E1D49DF43}"/>
            </a:ext>
          </a:extLst>
        </xdr:cNvPr>
        <xdr:cNvCxnSpPr/>
      </xdr:nvCxnSpPr>
      <xdr:spPr>
        <a:xfrm>
          <a:off x="13703300" y="97220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11249</xdr:rowOff>
    </xdr:from>
    <xdr:to>
      <xdr:col>67</xdr:col>
      <xdr:colOff>101600</xdr:colOff>
      <xdr:row>56</xdr:row>
      <xdr:rowOff>112849</xdr:rowOff>
    </xdr:to>
    <xdr:sp macro="" textlink="">
      <xdr:nvSpPr>
        <xdr:cNvPr id="357" name="楕円 356">
          <a:extLst>
            <a:ext uri="{FF2B5EF4-FFF2-40B4-BE49-F238E27FC236}">
              <a16:creationId xmlns:a16="http://schemas.microsoft.com/office/drawing/2014/main" id="{19620169-0843-473C-A510-79B4806CEB58}"/>
            </a:ext>
          </a:extLst>
        </xdr:cNvPr>
        <xdr:cNvSpPr/>
      </xdr:nvSpPr>
      <xdr:spPr>
        <a:xfrm>
          <a:off x="12763500" y="961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62049</xdr:rowOff>
    </xdr:from>
    <xdr:to>
      <xdr:col>71</xdr:col>
      <xdr:colOff>177800</xdr:colOff>
      <xdr:row>56</xdr:row>
      <xdr:rowOff>120831</xdr:rowOff>
    </xdr:to>
    <xdr:cxnSp macro="">
      <xdr:nvCxnSpPr>
        <xdr:cNvPr id="358" name="直線コネクタ 357">
          <a:extLst>
            <a:ext uri="{FF2B5EF4-FFF2-40B4-BE49-F238E27FC236}">
              <a16:creationId xmlns:a16="http://schemas.microsoft.com/office/drawing/2014/main" id="{31583269-F09C-401C-B6B7-FFE3BE5937CB}"/>
            </a:ext>
          </a:extLst>
        </xdr:cNvPr>
        <xdr:cNvCxnSpPr/>
      </xdr:nvCxnSpPr>
      <xdr:spPr>
        <a:xfrm>
          <a:off x="12814300" y="966324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359" name="n_1aveValue【保健センター・保健所】&#10;有形固定資産減価償却率">
          <a:extLst>
            <a:ext uri="{FF2B5EF4-FFF2-40B4-BE49-F238E27FC236}">
              <a16:creationId xmlns:a16="http://schemas.microsoft.com/office/drawing/2014/main" id="{58D77765-2974-480A-9219-0B7F42EB8A08}"/>
            </a:ext>
          </a:extLst>
        </xdr:cNvPr>
        <xdr:cNvSpPr txBox="1"/>
      </xdr:nvSpPr>
      <xdr:spPr>
        <a:xfrm>
          <a:off x="152660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360" name="n_2aveValue【保健センター・保健所】&#10;有形固定資産減価償却率">
          <a:extLst>
            <a:ext uri="{FF2B5EF4-FFF2-40B4-BE49-F238E27FC236}">
              <a16:creationId xmlns:a16="http://schemas.microsoft.com/office/drawing/2014/main" id="{A0172CD4-BB28-4650-A2DE-61FA2EA27D19}"/>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361" name="n_3aveValue【保健センター・保健所】&#10;有形固定資産減価償却率">
          <a:extLst>
            <a:ext uri="{FF2B5EF4-FFF2-40B4-BE49-F238E27FC236}">
              <a16:creationId xmlns:a16="http://schemas.microsoft.com/office/drawing/2014/main" id="{E76570B8-F4EB-4CAB-8047-10759330F2C0}"/>
            </a:ext>
          </a:extLst>
        </xdr:cNvPr>
        <xdr:cNvSpPr txBox="1"/>
      </xdr:nvSpPr>
      <xdr:spPr>
        <a:xfrm>
          <a:off x="13500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362" name="n_4aveValue【保健センター・保健所】&#10;有形固定資産減価償却率">
          <a:extLst>
            <a:ext uri="{FF2B5EF4-FFF2-40B4-BE49-F238E27FC236}">
              <a16:creationId xmlns:a16="http://schemas.microsoft.com/office/drawing/2014/main" id="{CB261194-669B-4538-931B-66ED91F22C9D}"/>
            </a:ext>
          </a:extLst>
        </xdr:cNvPr>
        <xdr:cNvSpPr txBox="1"/>
      </xdr:nvSpPr>
      <xdr:spPr>
        <a:xfrm>
          <a:off x="12611744" y="1037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82023</xdr:rowOff>
    </xdr:from>
    <xdr:ext cx="405111" cy="259045"/>
    <xdr:sp macro="" textlink="">
      <xdr:nvSpPr>
        <xdr:cNvPr id="363" name="n_1mainValue【保健センター・保健所】&#10;有形固定資産減価償却率">
          <a:extLst>
            <a:ext uri="{FF2B5EF4-FFF2-40B4-BE49-F238E27FC236}">
              <a16:creationId xmlns:a16="http://schemas.microsoft.com/office/drawing/2014/main" id="{87EA3C14-2387-4FE0-86CF-9D9F91013575}"/>
            </a:ext>
          </a:extLst>
        </xdr:cNvPr>
        <xdr:cNvSpPr txBox="1"/>
      </xdr:nvSpPr>
      <xdr:spPr>
        <a:xfrm>
          <a:off x="15266044" y="951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41201</xdr:rowOff>
    </xdr:from>
    <xdr:ext cx="405111" cy="259045"/>
    <xdr:sp macro="" textlink="">
      <xdr:nvSpPr>
        <xdr:cNvPr id="364" name="n_2mainValue【保健センター・保健所】&#10;有形固定資産減価償却率">
          <a:extLst>
            <a:ext uri="{FF2B5EF4-FFF2-40B4-BE49-F238E27FC236}">
              <a16:creationId xmlns:a16="http://schemas.microsoft.com/office/drawing/2014/main" id="{99015B7A-6ECA-4325-947C-AAF396379E32}"/>
            </a:ext>
          </a:extLst>
        </xdr:cNvPr>
        <xdr:cNvSpPr txBox="1"/>
      </xdr:nvSpPr>
      <xdr:spPr>
        <a:xfrm>
          <a:off x="14389744" y="947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16708</xdr:rowOff>
    </xdr:from>
    <xdr:ext cx="405111" cy="259045"/>
    <xdr:sp macro="" textlink="">
      <xdr:nvSpPr>
        <xdr:cNvPr id="365" name="n_3mainValue【保健センター・保健所】&#10;有形固定資産減価償却率">
          <a:extLst>
            <a:ext uri="{FF2B5EF4-FFF2-40B4-BE49-F238E27FC236}">
              <a16:creationId xmlns:a16="http://schemas.microsoft.com/office/drawing/2014/main" id="{222BF864-593E-4254-B0B4-96724F513D14}"/>
            </a:ext>
          </a:extLst>
        </xdr:cNvPr>
        <xdr:cNvSpPr txBox="1"/>
      </xdr:nvSpPr>
      <xdr:spPr>
        <a:xfrm>
          <a:off x="13500744" y="944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129376</xdr:rowOff>
    </xdr:from>
    <xdr:ext cx="405111" cy="259045"/>
    <xdr:sp macro="" textlink="">
      <xdr:nvSpPr>
        <xdr:cNvPr id="366" name="n_4mainValue【保健センター・保健所】&#10;有形固定資産減価償却率">
          <a:extLst>
            <a:ext uri="{FF2B5EF4-FFF2-40B4-BE49-F238E27FC236}">
              <a16:creationId xmlns:a16="http://schemas.microsoft.com/office/drawing/2014/main" id="{FB2E5829-7ACB-4AA3-8885-02D5FA913A36}"/>
            </a:ext>
          </a:extLst>
        </xdr:cNvPr>
        <xdr:cNvSpPr txBox="1"/>
      </xdr:nvSpPr>
      <xdr:spPr>
        <a:xfrm>
          <a:off x="12611744" y="938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7" name="正方形/長方形 366">
          <a:extLst>
            <a:ext uri="{FF2B5EF4-FFF2-40B4-BE49-F238E27FC236}">
              <a16:creationId xmlns:a16="http://schemas.microsoft.com/office/drawing/2014/main" id="{5EC75745-F709-426D-9A40-BC719930C6B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8" name="正方形/長方形 367">
          <a:extLst>
            <a:ext uri="{FF2B5EF4-FFF2-40B4-BE49-F238E27FC236}">
              <a16:creationId xmlns:a16="http://schemas.microsoft.com/office/drawing/2014/main" id="{2BE34AC9-6CD5-4222-BAC4-A13360ACC91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9" name="正方形/長方形 368">
          <a:extLst>
            <a:ext uri="{FF2B5EF4-FFF2-40B4-BE49-F238E27FC236}">
              <a16:creationId xmlns:a16="http://schemas.microsoft.com/office/drawing/2014/main" id="{DAE8851B-9A06-4814-8F69-AF94357C6C2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0" name="正方形/長方形 369">
          <a:extLst>
            <a:ext uri="{FF2B5EF4-FFF2-40B4-BE49-F238E27FC236}">
              <a16:creationId xmlns:a16="http://schemas.microsoft.com/office/drawing/2014/main" id="{A16F2D1D-E7AE-4D55-844E-82F6961E969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1" name="正方形/長方形 370">
          <a:extLst>
            <a:ext uri="{FF2B5EF4-FFF2-40B4-BE49-F238E27FC236}">
              <a16:creationId xmlns:a16="http://schemas.microsoft.com/office/drawing/2014/main" id="{2FE31300-8A5D-47AF-9E5B-20D2E9C0775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2" name="正方形/長方形 371">
          <a:extLst>
            <a:ext uri="{FF2B5EF4-FFF2-40B4-BE49-F238E27FC236}">
              <a16:creationId xmlns:a16="http://schemas.microsoft.com/office/drawing/2014/main" id="{3CDD83CB-CB1C-4CD6-9F5F-8AF5BF2AFA6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3" name="正方形/長方形 372">
          <a:extLst>
            <a:ext uri="{FF2B5EF4-FFF2-40B4-BE49-F238E27FC236}">
              <a16:creationId xmlns:a16="http://schemas.microsoft.com/office/drawing/2014/main" id="{44FC00CE-D8C4-4E1F-A8CD-591866BC247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4" name="正方形/長方形 373">
          <a:extLst>
            <a:ext uri="{FF2B5EF4-FFF2-40B4-BE49-F238E27FC236}">
              <a16:creationId xmlns:a16="http://schemas.microsoft.com/office/drawing/2014/main" id="{9E9F335E-591B-4163-ABBD-D2BFE85EF07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5" name="テキスト ボックス 374">
          <a:extLst>
            <a:ext uri="{FF2B5EF4-FFF2-40B4-BE49-F238E27FC236}">
              <a16:creationId xmlns:a16="http://schemas.microsoft.com/office/drawing/2014/main" id="{7472935C-E77F-4D1E-8F5C-F41C9B15ED0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6" name="直線コネクタ 375">
          <a:extLst>
            <a:ext uri="{FF2B5EF4-FFF2-40B4-BE49-F238E27FC236}">
              <a16:creationId xmlns:a16="http://schemas.microsoft.com/office/drawing/2014/main" id="{DC534A59-25B3-4200-A5D8-D4C5154BAC3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7" name="直線コネクタ 376">
          <a:extLst>
            <a:ext uri="{FF2B5EF4-FFF2-40B4-BE49-F238E27FC236}">
              <a16:creationId xmlns:a16="http://schemas.microsoft.com/office/drawing/2014/main" id="{8C389CB0-B2E2-4570-BB3F-49ED662C274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8" name="テキスト ボックス 377">
          <a:extLst>
            <a:ext uri="{FF2B5EF4-FFF2-40B4-BE49-F238E27FC236}">
              <a16:creationId xmlns:a16="http://schemas.microsoft.com/office/drawing/2014/main" id="{9BFE9D57-93BE-4911-8F67-1E629826178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79" name="直線コネクタ 378">
          <a:extLst>
            <a:ext uri="{FF2B5EF4-FFF2-40B4-BE49-F238E27FC236}">
              <a16:creationId xmlns:a16="http://schemas.microsoft.com/office/drawing/2014/main" id="{83AF1F8F-221E-4BFB-8ABC-9264A9CC2BF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0" name="テキスト ボックス 379">
          <a:extLst>
            <a:ext uri="{FF2B5EF4-FFF2-40B4-BE49-F238E27FC236}">
              <a16:creationId xmlns:a16="http://schemas.microsoft.com/office/drawing/2014/main" id="{5218CE9F-0598-42CD-81D8-0535BEC29EF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1" name="直線コネクタ 380">
          <a:extLst>
            <a:ext uri="{FF2B5EF4-FFF2-40B4-BE49-F238E27FC236}">
              <a16:creationId xmlns:a16="http://schemas.microsoft.com/office/drawing/2014/main" id="{7B7AD76A-45E2-41F3-AA5A-6DF07E1692C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2" name="テキスト ボックス 381">
          <a:extLst>
            <a:ext uri="{FF2B5EF4-FFF2-40B4-BE49-F238E27FC236}">
              <a16:creationId xmlns:a16="http://schemas.microsoft.com/office/drawing/2014/main" id="{BFE653FD-76DB-4237-864E-17FA59BE379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3" name="直線コネクタ 382">
          <a:extLst>
            <a:ext uri="{FF2B5EF4-FFF2-40B4-BE49-F238E27FC236}">
              <a16:creationId xmlns:a16="http://schemas.microsoft.com/office/drawing/2014/main" id="{D906032A-9475-4C19-BBF6-6739E29287B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4" name="テキスト ボックス 383">
          <a:extLst>
            <a:ext uri="{FF2B5EF4-FFF2-40B4-BE49-F238E27FC236}">
              <a16:creationId xmlns:a16="http://schemas.microsoft.com/office/drawing/2014/main" id="{0A706C92-E622-4A63-915A-48541CA3A58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5" name="直線コネクタ 384">
          <a:extLst>
            <a:ext uri="{FF2B5EF4-FFF2-40B4-BE49-F238E27FC236}">
              <a16:creationId xmlns:a16="http://schemas.microsoft.com/office/drawing/2014/main" id="{55DFEC7F-DFF6-470D-A4B1-E24F4175A18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6" name="テキスト ボックス 385">
          <a:extLst>
            <a:ext uri="{FF2B5EF4-FFF2-40B4-BE49-F238E27FC236}">
              <a16:creationId xmlns:a16="http://schemas.microsoft.com/office/drawing/2014/main" id="{9DCD88CD-9F49-481E-86AA-AEE1AE63002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7" name="【保健センター・保健所】&#10;一人当たり面積グラフ枠">
          <a:extLst>
            <a:ext uri="{FF2B5EF4-FFF2-40B4-BE49-F238E27FC236}">
              <a16:creationId xmlns:a16="http://schemas.microsoft.com/office/drawing/2014/main" id="{67F2F0AA-DA2E-4918-8ED7-67DA1168370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388" name="直線コネクタ 387">
          <a:extLst>
            <a:ext uri="{FF2B5EF4-FFF2-40B4-BE49-F238E27FC236}">
              <a16:creationId xmlns:a16="http://schemas.microsoft.com/office/drawing/2014/main" id="{CBC6F8A7-47B9-498C-AA3D-2FF4ACF33654}"/>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389" name="【保健センター・保健所】&#10;一人当たり面積最小値テキスト">
          <a:extLst>
            <a:ext uri="{FF2B5EF4-FFF2-40B4-BE49-F238E27FC236}">
              <a16:creationId xmlns:a16="http://schemas.microsoft.com/office/drawing/2014/main" id="{C20F8ED3-D340-46B1-B627-58D32B77FFA2}"/>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390" name="直線コネクタ 389">
          <a:extLst>
            <a:ext uri="{FF2B5EF4-FFF2-40B4-BE49-F238E27FC236}">
              <a16:creationId xmlns:a16="http://schemas.microsoft.com/office/drawing/2014/main" id="{4A8A9B3B-93B6-4422-AAEB-B5A8491C0C11}"/>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391" name="【保健センター・保健所】&#10;一人当たり面積最大値テキスト">
          <a:extLst>
            <a:ext uri="{FF2B5EF4-FFF2-40B4-BE49-F238E27FC236}">
              <a16:creationId xmlns:a16="http://schemas.microsoft.com/office/drawing/2014/main" id="{25275D98-9A3E-4705-9C6B-82338307801A}"/>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392" name="直線コネクタ 391">
          <a:extLst>
            <a:ext uri="{FF2B5EF4-FFF2-40B4-BE49-F238E27FC236}">
              <a16:creationId xmlns:a16="http://schemas.microsoft.com/office/drawing/2014/main" id="{02A4476A-FFFC-4135-A4B5-BD06C7302DE0}"/>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393" name="【保健センター・保健所】&#10;一人当たり面積平均値テキスト">
          <a:extLst>
            <a:ext uri="{FF2B5EF4-FFF2-40B4-BE49-F238E27FC236}">
              <a16:creationId xmlns:a16="http://schemas.microsoft.com/office/drawing/2014/main" id="{335E923A-CD81-41B8-92E0-1B54D6A84094}"/>
            </a:ext>
          </a:extLst>
        </xdr:cNvPr>
        <xdr:cNvSpPr txBox="1"/>
      </xdr:nvSpPr>
      <xdr:spPr>
        <a:xfrm>
          <a:off x="22199600" y="1066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394" name="フローチャート: 判断 393">
          <a:extLst>
            <a:ext uri="{FF2B5EF4-FFF2-40B4-BE49-F238E27FC236}">
              <a16:creationId xmlns:a16="http://schemas.microsoft.com/office/drawing/2014/main" id="{9592064E-FFE9-403E-85B5-5FEF5A3CDD0F}"/>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395" name="フローチャート: 判断 394">
          <a:extLst>
            <a:ext uri="{FF2B5EF4-FFF2-40B4-BE49-F238E27FC236}">
              <a16:creationId xmlns:a16="http://schemas.microsoft.com/office/drawing/2014/main" id="{185CB840-8965-4DA5-A306-243A3F4EC75F}"/>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396" name="フローチャート: 判断 395">
          <a:extLst>
            <a:ext uri="{FF2B5EF4-FFF2-40B4-BE49-F238E27FC236}">
              <a16:creationId xmlns:a16="http://schemas.microsoft.com/office/drawing/2014/main" id="{A28B2208-92B8-4B25-A5E5-FFAD068F001B}"/>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397" name="フローチャート: 判断 396">
          <a:extLst>
            <a:ext uri="{FF2B5EF4-FFF2-40B4-BE49-F238E27FC236}">
              <a16:creationId xmlns:a16="http://schemas.microsoft.com/office/drawing/2014/main" id="{E40ADFB6-D4EC-47EE-BEB2-676AD59E7F67}"/>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398" name="フローチャート: 判断 397">
          <a:extLst>
            <a:ext uri="{FF2B5EF4-FFF2-40B4-BE49-F238E27FC236}">
              <a16:creationId xmlns:a16="http://schemas.microsoft.com/office/drawing/2014/main" id="{5020524C-E485-4FB2-BC95-9E0A8922312C}"/>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0D60A0CF-D500-44AC-AD72-402CBFC653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F32A249E-915C-49DA-A379-96CDF91A455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6BB10355-9117-4F75-9CAC-70A67B099EA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5873E277-13B8-4F2F-9A02-F92C5766442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524B2227-751A-436E-A7D3-531B5FD97D7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43383</xdr:rowOff>
    </xdr:from>
    <xdr:to>
      <xdr:col>116</xdr:col>
      <xdr:colOff>114300</xdr:colOff>
      <xdr:row>62</xdr:row>
      <xdr:rowOff>144983</xdr:rowOff>
    </xdr:to>
    <xdr:sp macro="" textlink="">
      <xdr:nvSpPr>
        <xdr:cNvPr id="404" name="楕円 403">
          <a:extLst>
            <a:ext uri="{FF2B5EF4-FFF2-40B4-BE49-F238E27FC236}">
              <a16:creationId xmlns:a16="http://schemas.microsoft.com/office/drawing/2014/main" id="{C89D9456-21F4-4A5A-9641-7D7BB6BE0211}"/>
            </a:ext>
          </a:extLst>
        </xdr:cNvPr>
        <xdr:cNvSpPr/>
      </xdr:nvSpPr>
      <xdr:spPr>
        <a:xfrm>
          <a:off x="22110700" y="1067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66260</xdr:rowOff>
    </xdr:from>
    <xdr:ext cx="469744" cy="259045"/>
    <xdr:sp macro="" textlink="">
      <xdr:nvSpPr>
        <xdr:cNvPr id="405" name="【保健センター・保健所】&#10;一人当たり面積該当値テキスト">
          <a:extLst>
            <a:ext uri="{FF2B5EF4-FFF2-40B4-BE49-F238E27FC236}">
              <a16:creationId xmlns:a16="http://schemas.microsoft.com/office/drawing/2014/main" id="{212D9241-3C4D-4987-B3B1-1F6B630A95A3}"/>
            </a:ext>
          </a:extLst>
        </xdr:cNvPr>
        <xdr:cNvSpPr txBox="1"/>
      </xdr:nvSpPr>
      <xdr:spPr>
        <a:xfrm>
          <a:off x="22199600" y="1052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44755</xdr:rowOff>
    </xdr:from>
    <xdr:to>
      <xdr:col>112</xdr:col>
      <xdr:colOff>38100</xdr:colOff>
      <xdr:row>62</xdr:row>
      <xdr:rowOff>146355</xdr:rowOff>
    </xdr:to>
    <xdr:sp macro="" textlink="">
      <xdr:nvSpPr>
        <xdr:cNvPr id="406" name="楕円 405">
          <a:extLst>
            <a:ext uri="{FF2B5EF4-FFF2-40B4-BE49-F238E27FC236}">
              <a16:creationId xmlns:a16="http://schemas.microsoft.com/office/drawing/2014/main" id="{4AE33739-A589-464D-8203-CC7849E1177D}"/>
            </a:ext>
          </a:extLst>
        </xdr:cNvPr>
        <xdr:cNvSpPr/>
      </xdr:nvSpPr>
      <xdr:spPr>
        <a:xfrm>
          <a:off x="21272500" y="106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94183</xdr:rowOff>
    </xdr:from>
    <xdr:to>
      <xdr:col>116</xdr:col>
      <xdr:colOff>63500</xdr:colOff>
      <xdr:row>62</xdr:row>
      <xdr:rowOff>95555</xdr:rowOff>
    </xdr:to>
    <xdr:cxnSp macro="">
      <xdr:nvCxnSpPr>
        <xdr:cNvPr id="407" name="直線コネクタ 406">
          <a:extLst>
            <a:ext uri="{FF2B5EF4-FFF2-40B4-BE49-F238E27FC236}">
              <a16:creationId xmlns:a16="http://schemas.microsoft.com/office/drawing/2014/main" id="{1E1D5846-63B7-4CCF-8F89-C8DD23F5821A}"/>
            </a:ext>
          </a:extLst>
        </xdr:cNvPr>
        <xdr:cNvCxnSpPr/>
      </xdr:nvCxnSpPr>
      <xdr:spPr>
        <a:xfrm flipV="1">
          <a:off x="21323300" y="10724083"/>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100991</xdr:rowOff>
    </xdr:from>
    <xdr:to>
      <xdr:col>107</xdr:col>
      <xdr:colOff>101600</xdr:colOff>
      <xdr:row>63</xdr:row>
      <xdr:rowOff>31141</xdr:rowOff>
    </xdr:to>
    <xdr:sp macro="" textlink="">
      <xdr:nvSpPr>
        <xdr:cNvPr id="408" name="楕円 407">
          <a:extLst>
            <a:ext uri="{FF2B5EF4-FFF2-40B4-BE49-F238E27FC236}">
              <a16:creationId xmlns:a16="http://schemas.microsoft.com/office/drawing/2014/main" id="{354ECF83-3DF5-4CCA-BB2C-B45DBBC97339}"/>
            </a:ext>
          </a:extLst>
        </xdr:cNvPr>
        <xdr:cNvSpPr/>
      </xdr:nvSpPr>
      <xdr:spPr>
        <a:xfrm>
          <a:off x="20383500" y="1073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95555</xdr:rowOff>
    </xdr:from>
    <xdr:to>
      <xdr:col>111</xdr:col>
      <xdr:colOff>177800</xdr:colOff>
      <xdr:row>62</xdr:row>
      <xdr:rowOff>151791</xdr:rowOff>
    </xdr:to>
    <xdr:cxnSp macro="">
      <xdr:nvCxnSpPr>
        <xdr:cNvPr id="409" name="直線コネクタ 408">
          <a:extLst>
            <a:ext uri="{FF2B5EF4-FFF2-40B4-BE49-F238E27FC236}">
              <a16:creationId xmlns:a16="http://schemas.microsoft.com/office/drawing/2014/main" id="{A8981637-53C8-41D3-B2F5-C70D3F8AAAD4}"/>
            </a:ext>
          </a:extLst>
        </xdr:cNvPr>
        <xdr:cNvCxnSpPr/>
      </xdr:nvCxnSpPr>
      <xdr:spPr>
        <a:xfrm flipV="1">
          <a:off x="20434300" y="10725455"/>
          <a:ext cx="889000" cy="5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102362</xdr:rowOff>
    </xdr:from>
    <xdr:to>
      <xdr:col>102</xdr:col>
      <xdr:colOff>165100</xdr:colOff>
      <xdr:row>63</xdr:row>
      <xdr:rowOff>32512</xdr:rowOff>
    </xdr:to>
    <xdr:sp macro="" textlink="">
      <xdr:nvSpPr>
        <xdr:cNvPr id="410" name="楕円 409">
          <a:extLst>
            <a:ext uri="{FF2B5EF4-FFF2-40B4-BE49-F238E27FC236}">
              <a16:creationId xmlns:a16="http://schemas.microsoft.com/office/drawing/2014/main" id="{743FA792-F50C-4FAB-A868-D72B2EEF5BA9}"/>
            </a:ext>
          </a:extLst>
        </xdr:cNvPr>
        <xdr:cNvSpPr/>
      </xdr:nvSpPr>
      <xdr:spPr>
        <a:xfrm>
          <a:off x="19494500" y="1073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151791</xdr:rowOff>
    </xdr:from>
    <xdr:to>
      <xdr:col>107</xdr:col>
      <xdr:colOff>50800</xdr:colOff>
      <xdr:row>62</xdr:row>
      <xdr:rowOff>153162</xdr:rowOff>
    </xdr:to>
    <xdr:cxnSp macro="">
      <xdr:nvCxnSpPr>
        <xdr:cNvPr id="411" name="直線コネクタ 410">
          <a:extLst>
            <a:ext uri="{FF2B5EF4-FFF2-40B4-BE49-F238E27FC236}">
              <a16:creationId xmlns:a16="http://schemas.microsoft.com/office/drawing/2014/main" id="{71E18921-1EC8-4326-83FC-1D5A36D2EFFE}"/>
            </a:ext>
          </a:extLst>
        </xdr:cNvPr>
        <xdr:cNvCxnSpPr/>
      </xdr:nvCxnSpPr>
      <xdr:spPr>
        <a:xfrm flipV="1">
          <a:off x="19545300" y="10781691"/>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61671</xdr:rowOff>
    </xdr:from>
    <xdr:to>
      <xdr:col>98</xdr:col>
      <xdr:colOff>38100</xdr:colOff>
      <xdr:row>62</xdr:row>
      <xdr:rowOff>163271</xdr:rowOff>
    </xdr:to>
    <xdr:sp macro="" textlink="">
      <xdr:nvSpPr>
        <xdr:cNvPr id="412" name="楕円 411">
          <a:extLst>
            <a:ext uri="{FF2B5EF4-FFF2-40B4-BE49-F238E27FC236}">
              <a16:creationId xmlns:a16="http://schemas.microsoft.com/office/drawing/2014/main" id="{120ABCEB-3E7A-4128-9E1F-FB6CA596158D}"/>
            </a:ext>
          </a:extLst>
        </xdr:cNvPr>
        <xdr:cNvSpPr/>
      </xdr:nvSpPr>
      <xdr:spPr>
        <a:xfrm>
          <a:off x="18605500" y="1069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112471</xdr:rowOff>
    </xdr:from>
    <xdr:to>
      <xdr:col>102</xdr:col>
      <xdr:colOff>114300</xdr:colOff>
      <xdr:row>62</xdr:row>
      <xdr:rowOff>153162</xdr:rowOff>
    </xdr:to>
    <xdr:cxnSp macro="">
      <xdr:nvCxnSpPr>
        <xdr:cNvPr id="413" name="直線コネクタ 412">
          <a:extLst>
            <a:ext uri="{FF2B5EF4-FFF2-40B4-BE49-F238E27FC236}">
              <a16:creationId xmlns:a16="http://schemas.microsoft.com/office/drawing/2014/main" id="{F19B54EB-FFD9-44BE-8028-3325AA7204EF}"/>
            </a:ext>
          </a:extLst>
        </xdr:cNvPr>
        <xdr:cNvCxnSpPr/>
      </xdr:nvCxnSpPr>
      <xdr:spPr>
        <a:xfrm>
          <a:off x="18656300" y="10742371"/>
          <a:ext cx="889000" cy="4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155312</xdr:rowOff>
    </xdr:from>
    <xdr:ext cx="469744" cy="259045"/>
    <xdr:sp macro="" textlink="">
      <xdr:nvSpPr>
        <xdr:cNvPr id="414" name="n_1aveValue【保健センター・保健所】&#10;一人当たり面積">
          <a:extLst>
            <a:ext uri="{FF2B5EF4-FFF2-40B4-BE49-F238E27FC236}">
              <a16:creationId xmlns:a16="http://schemas.microsoft.com/office/drawing/2014/main" id="{94F74DE1-19CF-4E11-9C42-F6C591F90859}"/>
            </a:ext>
          </a:extLst>
        </xdr:cNvPr>
        <xdr:cNvSpPr txBox="1"/>
      </xdr:nvSpPr>
      <xdr:spPr>
        <a:xfrm>
          <a:off x="21075727" y="1078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415" name="n_2aveValue【保健センター・保健所】&#10;一人当たり面積">
          <a:extLst>
            <a:ext uri="{FF2B5EF4-FFF2-40B4-BE49-F238E27FC236}">
              <a16:creationId xmlns:a16="http://schemas.microsoft.com/office/drawing/2014/main" id="{EC7CAD89-F402-4A0C-9C97-7C5CA162C622}"/>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416" name="n_3aveValue【保健センター・保健所】&#10;一人当たり面積">
          <a:extLst>
            <a:ext uri="{FF2B5EF4-FFF2-40B4-BE49-F238E27FC236}">
              <a16:creationId xmlns:a16="http://schemas.microsoft.com/office/drawing/2014/main" id="{B43B7E73-8AE1-4368-B6AC-3268090FF049}"/>
            </a:ext>
          </a:extLst>
        </xdr:cNvPr>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417" name="n_4aveValue【保健センター・保健所】&#10;一人当たり面積">
          <a:extLst>
            <a:ext uri="{FF2B5EF4-FFF2-40B4-BE49-F238E27FC236}">
              <a16:creationId xmlns:a16="http://schemas.microsoft.com/office/drawing/2014/main" id="{442CB807-9BE0-4BC6-8570-69592FFBCA88}"/>
            </a:ext>
          </a:extLst>
        </xdr:cNvPr>
        <xdr:cNvSpPr txBox="1"/>
      </xdr:nvSpPr>
      <xdr:spPr>
        <a:xfrm>
          <a:off x="18421427" y="1082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162882</xdr:rowOff>
    </xdr:from>
    <xdr:ext cx="469744" cy="259045"/>
    <xdr:sp macro="" textlink="">
      <xdr:nvSpPr>
        <xdr:cNvPr id="418" name="n_1mainValue【保健センター・保健所】&#10;一人当たり面積">
          <a:extLst>
            <a:ext uri="{FF2B5EF4-FFF2-40B4-BE49-F238E27FC236}">
              <a16:creationId xmlns:a16="http://schemas.microsoft.com/office/drawing/2014/main" id="{02D96B07-7F71-4A56-BF50-E489CE519D8B}"/>
            </a:ext>
          </a:extLst>
        </xdr:cNvPr>
        <xdr:cNvSpPr txBox="1"/>
      </xdr:nvSpPr>
      <xdr:spPr>
        <a:xfrm>
          <a:off x="21075727" y="1044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22268</xdr:rowOff>
    </xdr:from>
    <xdr:ext cx="469744" cy="259045"/>
    <xdr:sp macro="" textlink="">
      <xdr:nvSpPr>
        <xdr:cNvPr id="419" name="n_2mainValue【保健センター・保健所】&#10;一人当たり面積">
          <a:extLst>
            <a:ext uri="{FF2B5EF4-FFF2-40B4-BE49-F238E27FC236}">
              <a16:creationId xmlns:a16="http://schemas.microsoft.com/office/drawing/2014/main" id="{03911E74-094C-4D7A-968C-6ADC3665833F}"/>
            </a:ext>
          </a:extLst>
        </xdr:cNvPr>
        <xdr:cNvSpPr txBox="1"/>
      </xdr:nvSpPr>
      <xdr:spPr>
        <a:xfrm>
          <a:off x="20199427" y="1082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23639</xdr:rowOff>
    </xdr:from>
    <xdr:ext cx="469744" cy="259045"/>
    <xdr:sp macro="" textlink="">
      <xdr:nvSpPr>
        <xdr:cNvPr id="420" name="n_3mainValue【保健センター・保健所】&#10;一人当たり面積">
          <a:extLst>
            <a:ext uri="{FF2B5EF4-FFF2-40B4-BE49-F238E27FC236}">
              <a16:creationId xmlns:a16="http://schemas.microsoft.com/office/drawing/2014/main" id="{3A763692-268E-428C-844F-F0E5D9EC826E}"/>
            </a:ext>
          </a:extLst>
        </xdr:cNvPr>
        <xdr:cNvSpPr txBox="1"/>
      </xdr:nvSpPr>
      <xdr:spPr>
        <a:xfrm>
          <a:off x="19310427" y="1082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8348</xdr:rowOff>
    </xdr:from>
    <xdr:ext cx="469744" cy="259045"/>
    <xdr:sp macro="" textlink="">
      <xdr:nvSpPr>
        <xdr:cNvPr id="421" name="n_4mainValue【保健センター・保健所】&#10;一人当たり面積">
          <a:extLst>
            <a:ext uri="{FF2B5EF4-FFF2-40B4-BE49-F238E27FC236}">
              <a16:creationId xmlns:a16="http://schemas.microsoft.com/office/drawing/2014/main" id="{00C6D39B-63A4-4335-926D-48BCC1156564}"/>
            </a:ext>
          </a:extLst>
        </xdr:cNvPr>
        <xdr:cNvSpPr txBox="1"/>
      </xdr:nvSpPr>
      <xdr:spPr>
        <a:xfrm>
          <a:off x="18421427" y="1046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2" name="正方形/長方形 421">
          <a:extLst>
            <a:ext uri="{FF2B5EF4-FFF2-40B4-BE49-F238E27FC236}">
              <a16:creationId xmlns:a16="http://schemas.microsoft.com/office/drawing/2014/main" id="{8B2BD585-A09D-4C04-AACB-165620C1D41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3" name="正方形/長方形 422">
          <a:extLst>
            <a:ext uri="{FF2B5EF4-FFF2-40B4-BE49-F238E27FC236}">
              <a16:creationId xmlns:a16="http://schemas.microsoft.com/office/drawing/2014/main" id="{51B24A4A-C645-48DA-9CFA-15EA69E3A23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4" name="正方形/長方形 423">
          <a:extLst>
            <a:ext uri="{FF2B5EF4-FFF2-40B4-BE49-F238E27FC236}">
              <a16:creationId xmlns:a16="http://schemas.microsoft.com/office/drawing/2014/main" id="{C3D454D8-8E8E-483E-A349-8D7B06BDB56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5" name="正方形/長方形 424">
          <a:extLst>
            <a:ext uri="{FF2B5EF4-FFF2-40B4-BE49-F238E27FC236}">
              <a16:creationId xmlns:a16="http://schemas.microsoft.com/office/drawing/2014/main" id="{A412C70B-FBB1-451C-9B1A-1F347744487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6" name="正方形/長方形 425">
          <a:extLst>
            <a:ext uri="{FF2B5EF4-FFF2-40B4-BE49-F238E27FC236}">
              <a16:creationId xmlns:a16="http://schemas.microsoft.com/office/drawing/2014/main" id="{4E38E354-7B80-4666-BE02-B0C9AB5AD83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7" name="正方形/長方形 426">
          <a:extLst>
            <a:ext uri="{FF2B5EF4-FFF2-40B4-BE49-F238E27FC236}">
              <a16:creationId xmlns:a16="http://schemas.microsoft.com/office/drawing/2014/main" id="{9F5B2592-5AA2-4CA4-BAE7-171E3450EDF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8" name="正方形/長方形 427">
          <a:extLst>
            <a:ext uri="{FF2B5EF4-FFF2-40B4-BE49-F238E27FC236}">
              <a16:creationId xmlns:a16="http://schemas.microsoft.com/office/drawing/2014/main" id="{360AD937-C13A-4CAC-A823-E1BCF9DF960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9" name="正方形/長方形 428">
          <a:extLst>
            <a:ext uri="{FF2B5EF4-FFF2-40B4-BE49-F238E27FC236}">
              <a16:creationId xmlns:a16="http://schemas.microsoft.com/office/drawing/2014/main" id="{70634D23-30BB-4D49-8CB5-67666B19F9F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0" name="テキスト ボックス 429">
          <a:extLst>
            <a:ext uri="{FF2B5EF4-FFF2-40B4-BE49-F238E27FC236}">
              <a16:creationId xmlns:a16="http://schemas.microsoft.com/office/drawing/2014/main" id="{D3A7F725-5D59-4527-815C-579B4D95888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1" name="直線コネクタ 430">
          <a:extLst>
            <a:ext uri="{FF2B5EF4-FFF2-40B4-BE49-F238E27FC236}">
              <a16:creationId xmlns:a16="http://schemas.microsoft.com/office/drawing/2014/main" id="{D3BF23A1-6B67-4265-B84E-BD4AC17040A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2" name="テキスト ボックス 431">
          <a:extLst>
            <a:ext uri="{FF2B5EF4-FFF2-40B4-BE49-F238E27FC236}">
              <a16:creationId xmlns:a16="http://schemas.microsoft.com/office/drawing/2014/main" id="{F5BC3E24-0B26-40BE-A513-2B75327358E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3" name="直線コネクタ 432">
          <a:extLst>
            <a:ext uri="{FF2B5EF4-FFF2-40B4-BE49-F238E27FC236}">
              <a16:creationId xmlns:a16="http://schemas.microsoft.com/office/drawing/2014/main" id="{041BC3AC-1426-4948-A52C-7D755140CC7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4" name="テキスト ボックス 433">
          <a:extLst>
            <a:ext uri="{FF2B5EF4-FFF2-40B4-BE49-F238E27FC236}">
              <a16:creationId xmlns:a16="http://schemas.microsoft.com/office/drawing/2014/main" id="{6B225F12-6E04-4502-876D-DCE424CF339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5" name="直線コネクタ 434">
          <a:extLst>
            <a:ext uri="{FF2B5EF4-FFF2-40B4-BE49-F238E27FC236}">
              <a16:creationId xmlns:a16="http://schemas.microsoft.com/office/drawing/2014/main" id="{E5D8349B-DE90-44F4-A0F8-94AE99292CB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6" name="テキスト ボックス 435">
          <a:extLst>
            <a:ext uri="{FF2B5EF4-FFF2-40B4-BE49-F238E27FC236}">
              <a16:creationId xmlns:a16="http://schemas.microsoft.com/office/drawing/2014/main" id="{1949E95B-F9B3-4F5C-8226-36E9DF4BB4C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7" name="直線コネクタ 436">
          <a:extLst>
            <a:ext uri="{FF2B5EF4-FFF2-40B4-BE49-F238E27FC236}">
              <a16:creationId xmlns:a16="http://schemas.microsoft.com/office/drawing/2014/main" id="{F5939E63-E8EF-4564-812A-F5AAE4297B5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8" name="テキスト ボックス 437">
          <a:extLst>
            <a:ext uri="{FF2B5EF4-FFF2-40B4-BE49-F238E27FC236}">
              <a16:creationId xmlns:a16="http://schemas.microsoft.com/office/drawing/2014/main" id="{8DA27FD2-4DAF-4FFB-9D92-7C1E120D2E9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9" name="直線コネクタ 438">
          <a:extLst>
            <a:ext uri="{FF2B5EF4-FFF2-40B4-BE49-F238E27FC236}">
              <a16:creationId xmlns:a16="http://schemas.microsoft.com/office/drawing/2014/main" id="{34734B6B-34E8-4298-A673-FE148188174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0" name="テキスト ボックス 439">
          <a:extLst>
            <a:ext uri="{FF2B5EF4-FFF2-40B4-BE49-F238E27FC236}">
              <a16:creationId xmlns:a16="http://schemas.microsoft.com/office/drawing/2014/main" id="{772DB480-6055-4B82-B4F2-ABE4B8FFA8F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1" name="直線コネクタ 440">
          <a:extLst>
            <a:ext uri="{FF2B5EF4-FFF2-40B4-BE49-F238E27FC236}">
              <a16:creationId xmlns:a16="http://schemas.microsoft.com/office/drawing/2014/main" id="{B9EFA287-B374-4690-ABE9-71C7AB852C0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2" name="テキスト ボックス 441">
          <a:extLst>
            <a:ext uri="{FF2B5EF4-FFF2-40B4-BE49-F238E27FC236}">
              <a16:creationId xmlns:a16="http://schemas.microsoft.com/office/drawing/2014/main" id="{34A05584-D2FB-480D-ACC5-1456C506A15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3" name="直線コネクタ 442">
          <a:extLst>
            <a:ext uri="{FF2B5EF4-FFF2-40B4-BE49-F238E27FC236}">
              <a16:creationId xmlns:a16="http://schemas.microsoft.com/office/drawing/2014/main" id="{12B8C45E-B6BD-4B64-A468-93700D5D518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4" name="テキスト ボックス 443">
          <a:extLst>
            <a:ext uri="{FF2B5EF4-FFF2-40B4-BE49-F238E27FC236}">
              <a16:creationId xmlns:a16="http://schemas.microsoft.com/office/drawing/2014/main" id="{535A1C03-A6E3-4E8B-97CD-3F3A2EAFE93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5" name="直線コネクタ 444">
          <a:extLst>
            <a:ext uri="{FF2B5EF4-FFF2-40B4-BE49-F238E27FC236}">
              <a16:creationId xmlns:a16="http://schemas.microsoft.com/office/drawing/2014/main" id="{2B034B4B-B056-47F2-BFA5-C6727A0DAD9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6" name="【消防施設】&#10;有形固定資産減価償却率グラフ枠">
          <a:extLst>
            <a:ext uri="{FF2B5EF4-FFF2-40B4-BE49-F238E27FC236}">
              <a16:creationId xmlns:a16="http://schemas.microsoft.com/office/drawing/2014/main" id="{2DFE2823-D71B-4536-A267-09E6527400A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47" name="直線コネクタ 446">
          <a:extLst>
            <a:ext uri="{FF2B5EF4-FFF2-40B4-BE49-F238E27FC236}">
              <a16:creationId xmlns:a16="http://schemas.microsoft.com/office/drawing/2014/main" id="{70AD36BA-6232-4A20-9AAB-2395E2D25BCA}"/>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8" name="【消防施設】&#10;有形固定資産減価償却率最小値テキスト">
          <a:extLst>
            <a:ext uri="{FF2B5EF4-FFF2-40B4-BE49-F238E27FC236}">
              <a16:creationId xmlns:a16="http://schemas.microsoft.com/office/drawing/2014/main" id="{76A081B2-1FF4-4DF3-9182-EBF86F95E46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9" name="直線コネクタ 448">
          <a:extLst>
            <a:ext uri="{FF2B5EF4-FFF2-40B4-BE49-F238E27FC236}">
              <a16:creationId xmlns:a16="http://schemas.microsoft.com/office/drawing/2014/main" id="{4B76C650-E361-42E2-B6D4-279DF8D83F7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0" name="【消防施設】&#10;有形固定資産減価償却率最大値テキスト">
          <a:extLst>
            <a:ext uri="{FF2B5EF4-FFF2-40B4-BE49-F238E27FC236}">
              <a16:creationId xmlns:a16="http://schemas.microsoft.com/office/drawing/2014/main" id="{E9684909-B099-4F0B-87F3-364CB7FE2FA6}"/>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1" name="直線コネクタ 450">
          <a:extLst>
            <a:ext uri="{FF2B5EF4-FFF2-40B4-BE49-F238E27FC236}">
              <a16:creationId xmlns:a16="http://schemas.microsoft.com/office/drawing/2014/main" id="{D5A46AAF-9510-46A2-AAC9-278A3FB1BF47}"/>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452" name="【消防施設】&#10;有形固定資産減価償却率平均値テキスト">
          <a:extLst>
            <a:ext uri="{FF2B5EF4-FFF2-40B4-BE49-F238E27FC236}">
              <a16:creationId xmlns:a16="http://schemas.microsoft.com/office/drawing/2014/main" id="{6612473A-8152-4387-8E60-7214061D99DB}"/>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3" name="フローチャート: 判断 452">
          <a:extLst>
            <a:ext uri="{FF2B5EF4-FFF2-40B4-BE49-F238E27FC236}">
              <a16:creationId xmlns:a16="http://schemas.microsoft.com/office/drawing/2014/main" id="{84ADE519-E730-4EE3-8F3C-177A7DDD633A}"/>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4" name="フローチャート: 判断 453">
          <a:extLst>
            <a:ext uri="{FF2B5EF4-FFF2-40B4-BE49-F238E27FC236}">
              <a16:creationId xmlns:a16="http://schemas.microsoft.com/office/drawing/2014/main" id="{804FD5AB-0BBA-494C-805F-0D6295DA155B}"/>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5" name="フローチャート: 判断 454">
          <a:extLst>
            <a:ext uri="{FF2B5EF4-FFF2-40B4-BE49-F238E27FC236}">
              <a16:creationId xmlns:a16="http://schemas.microsoft.com/office/drawing/2014/main" id="{BDE6CB32-F106-4B6D-AFC2-727255BE4CA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56" name="フローチャート: 判断 455">
          <a:extLst>
            <a:ext uri="{FF2B5EF4-FFF2-40B4-BE49-F238E27FC236}">
              <a16:creationId xmlns:a16="http://schemas.microsoft.com/office/drawing/2014/main" id="{4711399E-F8D9-4E18-B98F-DD137A2840E2}"/>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57" name="フローチャート: 判断 456">
          <a:extLst>
            <a:ext uri="{FF2B5EF4-FFF2-40B4-BE49-F238E27FC236}">
              <a16:creationId xmlns:a16="http://schemas.microsoft.com/office/drawing/2014/main" id="{4884DFE7-DD24-4426-B592-E7CD1CACC44C}"/>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1A4944B4-E66A-41E7-AD9B-F49BEBDABFF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0D6137A2-0243-4374-8213-0A8C76D75D8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1A55B203-6063-4232-853F-3F307C426F2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3D63D361-4814-49D1-AC79-DF2DE969D43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7C826B69-BAF0-470A-9E87-4C6F0ABEC49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463" name="楕円 462">
          <a:extLst>
            <a:ext uri="{FF2B5EF4-FFF2-40B4-BE49-F238E27FC236}">
              <a16:creationId xmlns:a16="http://schemas.microsoft.com/office/drawing/2014/main" id="{9807E997-16DD-4587-87FD-54C12FE1E574}"/>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464" name="【消防施設】&#10;有形固定資産減価償却率該当値テキスト">
          <a:extLst>
            <a:ext uri="{FF2B5EF4-FFF2-40B4-BE49-F238E27FC236}">
              <a16:creationId xmlns:a16="http://schemas.microsoft.com/office/drawing/2014/main" id="{CA8774D1-7E55-4197-A88F-2DA906276783}"/>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465" name="楕円 464">
          <a:extLst>
            <a:ext uri="{FF2B5EF4-FFF2-40B4-BE49-F238E27FC236}">
              <a16:creationId xmlns:a16="http://schemas.microsoft.com/office/drawing/2014/main" id="{1471D2D2-48E2-4F4D-80B4-44BA5AFA7C54}"/>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466" name="直線コネクタ 465">
          <a:extLst>
            <a:ext uri="{FF2B5EF4-FFF2-40B4-BE49-F238E27FC236}">
              <a16:creationId xmlns:a16="http://schemas.microsoft.com/office/drawing/2014/main" id="{986ADCFF-2168-40DB-9D38-904130D5EF44}"/>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467" name="楕円 466">
          <a:extLst>
            <a:ext uri="{FF2B5EF4-FFF2-40B4-BE49-F238E27FC236}">
              <a16:creationId xmlns:a16="http://schemas.microsoft.com/office/drawing/2014/main" id="{0B663723-68DB-4362-832B-AD2317941D58}"/>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468" name="直線コネクタ 467">
          <a:extLst>
            <a:ext uri="{FF2B5EF4-FFF2-40B4-BE49-F238E27FC236}">
              <a16:creationId xmlns:a16="http://schemas.microsoft.com/office/drawing/2014/main" id="{744F512D-F15F-4091-BFA3-11B729537094}"/>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469" name="楕円 468">
          <a:extLst>
            <a:ext uri="{FF2B5EF4-FFF2-40B4-BE49-F238E27FC236}">
              <a16:creationId xmlns:a16="http://schemas.microsoft.com/office/drawing/2014/main" id="{01F92DB0-7B36-41AF-9A0D-BD5E814CA28D}"/>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470" name="直線コネクタ 469">
          <a:extLst>
            <a:ext uri="{FF2B5EF4-FFF2-40B4-BE49-F238E27FC236}">
              <a16:creationId xmlns:a16="http://schemas.microsoft.com/office/drawing/2014/main" id="{3FB8ECEF-ED04-499D-8118-9DF990FA9F3B}"/>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471" name="楕円 470">
          <a:extLst>
            <a:ext uri="{FF2B5EF4-FFF2-40B4-BE49-F238E27FC236}">
              <a16:creationId xmlns:a16="http://schemas.microsoft.com/office/drawing/2014/main" id="{ED322145-B28A-4599-8437-445D24E21E6E}"/>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472" name="直線コネクタ 471">
          <a:extLst>
            <a:ext uri="{FF2B5EF4-FFF2-40B4-BE49-F238E27FC236}">
              <a16:creationId xmlns:a16="http://schemas.microsoft.com/office/drawing/2014/main" id="{78E95E3B-6717-4789-8CE3-AA77D0F1B7BF}"/>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473" name="n_1aveValue【消防施設】&#10;有形固定資産減価償却率">
          <a:extLst>
            <a:ext uri="{FF2B5EF4-FFF2-40B4-BE49-F238E27FC236}">
              <a16:creationId xmlns:a16="http://schemas.microsoft.com/office/drawing/2014/main" id="{5B2FFD44-F9EF-4616-B5C1-E846B38D0149}"/>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74" name="n_2aveValue【消防施設】&#10;有形固定資産減価償却率">
          <a:extLst>
            <a:ext uri="{FF2B5EF4-FFF2-40B4-BE49-F238E27FC236}">
              <a16:creationId xmlns:a16="http://schemas.microsoft.com/office/drawing/2014/main" id="{04F8FF21-BBEB-4299-B5E2-5894D190399E}"/>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75" name="n_3aveValue【消防施設】&#10;有形固定資産減価償却率">
          <a:extLst>
            <a:ext uri="{FF2B5EF4-FFF2-40B4-BE49-F238E27FC236}">
              <a16:creationId xmlns:a16="http://schemas.microsoft.com/office/drawing/2014/main" id="{0D60007A-B884-48E8-AD1C-AEBB65989ACC}"/>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76" name="n_4aveValue【消防施設】&#10;有形固定資産減価償却率">
          <a:extLst>
            <a:ext uri="{FF2B5EF4-FFF2-40B4-BE49-F238E27FC236}">
              <a16:creationId xmlns:a16="http://schemas.microsoft.com/office/drawing/2014/main" id="{B2E69D6D-9F13-4D13-81CB-055F018598E6}"/>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477" name="n_1mainValue【消防施設】&#10;有形固定資産減価償却率">
          <a:extLst>
            <a:ext uri="{FF2B5EF4-FFF2-40B4-BE49-F238E27FC236}">
              <a16:creationId xmlns:a16="http://schemas.microsoft.com/office/drawing/2014/main" id="{7AB8AFA0-9918-4005-9D89-1A3DA34FEDB9}"/>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478" name="n_2mainValue【消防施設】&#10;有形固定資産減価償却率">
          <a:extLst>
            <a:ext uri="{FF2B5EF4-FFF2-40B4-BE49-F238E27FC236}">
              <a16:creationId xmlns:a16="http://schemas.microsoft.com/office/drawing/2014/main" id="{5EEA51BF-744F-4BAA-A29B-EC04CC134383}"/>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479" name="n_3mainValue【消防施設】&#10;有形固定資産減価償却率">
          <a:extLst>
            <a:ext uri="{FF2B5EF4-FFF2-40B4-BE49-F238E27FC236}">
              <a16:creationId xmlns:a16="http://schemas.microsoft.com/office/drawing/2014/main" id="{3F688BD8-4173-4871-B409-856140201B0A}"/>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480" name="n_4mainValue【消防施設】&#10;有形固定資産減価償却率">
          <a:extLst>
            <a:ext uri="{FF2B5EF4-FFF2-40B4-BE49-F238E27FC236}">
              <a16:creationId xmlns:a16="http://schemas.microsoft.com/office/drawing/2014/main" id="{48F46880-53B8-4828-9ADF-F2C5AF07140F}"/>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a:extLst>
            <a:ext uri="{FF2B5EF4-FFF2-40B4-BE49-F238E27FC236}">
              <a16:creationId xmlns:a16="http://schemas.microsoft.com/office/drawing/2014/main" id="{CA350475-DAC2-47AC-ACF3-D37FCDEB47F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a:extLst>
            <a:ext uri="{FF2B5EF4-FFF2-40B4-BE49-F238E27FC236}">
              <a16:creationId xmlns:a16="http://schemas.microsoft.com/office/drawing/2014/main" id="{24FC867E-B2C3-4977-9AC7-AE1CA1A72AC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a:extLst>
            <a:ext uri="{FF2B5EF4-FFF2-40B4-BE49-F238E27FC236}">
              <a16:creationId xmlns:a16="http://schemas.microsoft.com/office/drawing/2014/main" id="{2D5FA37F-52B4-411F-A4C3-B737D03306F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a:extLst>
            <a:ext uri="{FF2B5EF4-FFF2-40B4-BE49-F238E27FC236}">
              <a16:creationId xmlns:a16="http://schemas.microsoft.com/office/drawing/2014/main" id="{97289CC8-F140-4287-815B-C04E1C7751E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a:extLst>
            <a:ext uri="{FF2B5EF4-FFF2-40B4-BE49-F238E27FC236}">
              <a16:creationId xmlns:a16="http://schemas.microsoft.com/office/drawing/2014/main" id="{0A472FE2-D776-4F1C-8F34-7627E3A60DA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a:extLst>
            <a:ext uri="{FF2B5EF4-FFF2-40B4-BE49-F238E27FC236}">
              <a16:creationId xmlns:a16="http://schemas.microsoft.com/office/drawing/2014/main" id="{3985C939-4C36-476E-ACBC-52B939180DE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a:extLst>
            <a:ext uri="{FF2B5EF4-FFF2-40B4-BE49-F238E27FC236}">
              <a16:creationId xmlns:a16="http://schemas.microsoft.com/office/drawing/2014/main" id="{E86C8DE6-72E3-40D7-BCEB-B0859B319D0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a:extLst>
            <a:ext uri="{FF2B5EF4-FFF2-40B4-BE49-F238E27FC236}">
              <a16:creationId xmlns:a16="http://schemas.microsoft.com/office/drawing/2014/main" id="{D3AA9753-1991-4F67-B669-936F6F7329A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9" name="テキスト ボックス 488">
          <a:extLst>
            <a:ext uri="{FF2B5EF4-FFF2-40B4-BE49-F238E27FC236}">
              <a16:creationId xmlns:a16="http://schemas.microsoft.com/office/drawing/2014/main" id="{50AB8978-DEE4-4F9C-AC2A-3AE2E6CF0B1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0" name="直線コネクタ 489">
          <a:extLst>
            <a:ext uri="{FF2B5EF4-FFF2-40B4-BE49-F238E27FC236}">
              <a16:creationId xmlns:a16="http://schemas.microsoft.com/office/drawing/2014/main" id="{07A4D3ED-21E3-4101-A92A-50D6713F4AE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1" name="直線コネクタ 490">
          <a:extLst>
            <a:ext uri="{FF2B5EF4-FFF2-40B4-BE49-F238E27FC236}">
              <a16:creationId xmlns:a16="http://schemas.microsoft.com/office/drawing/2014/main" id="{62324598-18F1-4DBA-A0CF-4835A1FBB8D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2" name="テキスト ボックス 491">
          <a:extLst>
            <a:ext uri="{FF2B5EF4-FFF2-40B4-BE49-F238E27FC236}">
              <a16:creationId xmlns:a16="http://schemas.microsoft.com/office/drawing/2014/main" id="{7BEC9358-77BC-49A3-AF08-F545A16947F7}"/>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3" name="直線コネクタ 492">
          <a:extLst>
            <a:ext uri="{FF2B5EF4-FFF2-40B4-BE49-F238E27FC236}">
              <a16:creationId xmlns:a16="http://schemas.microsoft.com/office/drawing/2014/main" id="{44C7D4A2-51E3-48E7-9B97-4D1B1AC04A6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4" name="テキスト ボックス 493">
          <a:extLst>
            <a:ext uri="{FF2B5EF4-FFF2-40B4-BE49-F238E27FC236}">
              <a16:creationId xmlns:a16="http://schemas.microsoft.com/office/drawing/2014/main" id="{6F997A9A-851C-4310-9CF4-0470ABA8FD1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5" name="直線コネクタ 494">
          <a:extLst>
            <a:ext uri="{FF2B5EF4-FFF2-40B4-BE49-F238E27FC236}">
              <a16:creationId xmlns:a16="http://schemas.microsoft.com/office/drawing/2014/main" id="{6002AC9D-4C44-4B0B-B3A3-38412DBEF7D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6" name="テキスト ボックス 495">
          <a:extLst>
            <a:ext uri="{FF2B5EF4-FFF2-40B4-BE49-F238E27FC236}">
              <a16:creationId xmlns:a16="http://schemas.microsoft.com/office/drawing/2014/main" id="{5DAC85DF-2B55-4516-BFBE-98BEBA44EFE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7" name="直線コネクタ 496">
          <a:extLst>
            <a:ext uri="{FF2B5EF4-FFF2-40B4-BE49-F238E27FC236}">
              <a16:creationId xmlns:a16="http://schemas.microsoft.com/office/drawing/2014/main" id="{89C05EC2-956A-45B6-B5A8-5619AEC82BF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8" name="テキスト ボックス 497">
          <a:extLst>
            <a:ext uri="{FF2B5EF4-FFF2-40B4-BE49-F238E27FC236}">
              <a16:creationId xmlns:a16="http://schemas.microsoft.com/office/drawing/2014/main" id="{07CEEB84-00C2-4C90-A9C1-31B53D441E0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9" name="直線コネクタ 498">
          <a:extLst>
            <a:ext uri="{FF2B5EF4-FFF2-40B4-BE49-F238E27FC236}">
              <a16:creationId xmlns:a16="http://schemas.microsoft.com/office/drawing/2014/main" id="{6A79EEC4-34E2-44CC-B3FA-6E92D726669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0" name="テキスト ボックス 499">
          <a:extLst>
            <a:ext uri="{FF2B5EF4-FFF2-40B4-BE49-F238E27FC236}">
              <a16:creationId xmlns:a16="http://schemas.microsoft.com/office/drawing/2014/main" id="{D11A373D-AD9B-4910-B3BD-690718B13295}"/>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1" name="直線コネクタ 500">
          <a:extLst>
            <a:ext uri="{FF2B5EF4-FFF2-40B4-BE49-F238E27FC236}">
              <a16:creationId xmlns:a16="http://schemas.microsoft.com/office/drawing/2014/main" id="{85AF857B-044A-4C86-B015-A1B8AF0935C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2" name="テキスト ボックス 501">
          <a:extLst>
            <a:ext uri="{FF2B5EF4-FFF2-40B4-BE49-F238E27FC236}">
              <a16:creationId xmlns:a16="http://schemas.microsoft.com/office/drawing/2014/main" id="{EFB504B6-C7B0-4ACC-AD79-D3709B64B99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13B79B17-588D-4CCF-A878-A1B03E7C0E5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4" name="テキスト ボックス 503">
          <a:extLst>
            <a:ext uri="{FF2B5EF4-FFF2-40B4-BE49-F238E27FC236}">
              <a16:creationId xmlns:a16="http://schemas.microsoft.com/office/drawing/2014/main" id="{99C3AB94-ECAF-4D63-AA65-FDB5ADFEE78B}"/>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F732DB44-FDC4-4F96-8B7E-3CCD0E902BD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06" name="直線コネクタ 505">
          <a:extLst>
            <a:ext uri="{FF2B5EF4-FFF2-40B4-BE49-F238E27FC236}">
              <a16:creationId xmlns:a16="http://schemas.microsoft.com/office/drawing/2014/main" id="{55BEB1B9-AC2E-4618-B8C1-A238FE13E093}"/>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07" name="【消防施設】&#10;一人当たり面積最小値テキスト">
          <a:extLst>
            <a:ext uri="{FF2B5EF4-FFF2-40B4-BE49-F238E27FC236}">
              <a16:creationId xmlns:a16="http://schemas.microsoft.com/office/drawing/2014/main" id="{AE6423CC-C357-4171-B256-8A0E1813B753}"/>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08" name="直線コネクタ 507">
          <a:extLst>
            <a:ext uri="{FF2B5EF4-FFF2-40B4-BE49-F238E27FC236}">
              <a16:creationId xmlns:a16="http://schemas.microsoft.com/office/drawing/2014/main" id="{54FA1875-657F-4BB8-A52E-6A5D5E53CE0D}"/>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09" name="【消防施設】&#10;一人当たり面積最大値テキスト">
          <a:extLst>
            <a:ext uri="{FF2B5EF4-FFF2-40B4-BE49-F238E27FC236}">
              <a16:creationId xmlns:a16="http://schemas.microsoft.com/office/drawing/2014/main" id="{60758AAA-3505-458C-BCF5-6AE7E137E99B}"/>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0" name="直線コネクタ 509">
          <a:extLst>
            <a:ext uri="{FF2B5EF4-FFF2-40B4-BE49-F238E27FC236}">
              <a16:creationId xmlns:a16="http://schemas.microsoft.com/office/drawing/2014/main" id="{8B5EE829-7E0F-4FD3-8BD3-338D8CC49645}"/>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11" name="【消防施設】&#10;一人当たり面積平均値テキスト">
          <a:extLst>
            <a:ext uri="{FF2B5EF4-FFF2-40B4-BE49-F238E27FC236}">
              <a16:creationId xmlns:a16="http://schemas.microsoft.com/office/drawing/2014/main" id="{DE98FDDB-2D61-4B9D-96BA-85B313E35240}"/>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2" name="フローチャート: 判断 511">
          <a:extLst>
            <a:ext uri="{FF2B5EF4-FFF2-40B4-BE49-F238E27FC236}">
              <a16:creationId xmlns:a16="http://schemas.microsoft.com/office/drawing/2014/main" id="{281CACB6-7D02-49AD-80A0-34F6B3DE586C}"/>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3" name="フローチャート: 判断 512">
          <a:extLst>
            <a:ext uri="{FF2B5EF4-FFF2-40B4-BE49-F238E27FC236}">
              <a16:creationId xmlns:a16="http://schemas.microsoft.com/office/drawing/2014/main" id="{2163E3A0-E000-4846-B522-0318E3D16329}"/>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4" name="フローチャート: 判断 513">
          <a:extLst>
            <a:ext uri="{FF2B5EF4-FFF2-40B4-BE49-F238E27FC236}">
              <a16:creationId xmlns:a16="http://schemas.microsoft.com/office/drawing/2014/main" id="{EACFBD19-2CDD-4CD9-84C3-ACBF3A3465FB}"/>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5" name="フローチャート: 判断 514">
          <a:extLst>
            <a:ext uri="{FF2B5EF4-FFF2-40B4-BE49-F238E27FC236}">
              <a16:creationId xmlns:a16="http://schemas.microsoft.com/office/drawing/2014/main" id="{951541B2-312F-40F7-9922-FE9650F4CA57}"/>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16" name="フローチャート: 判断 515">
          <a:extLst>
            <a:ext uri="{FF2B5EF4-FFF2-40B4-BE49-F238E27FC236}">
              <a16:creationId xmlns:a16="http://schemas.microsoft.com/office/drawing/2014/main" id="{6FF6F209-CEF0-4F15-8021-3222ACB7DBAB}"/>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F6EDE8FF-4058-4A51-865F-AB98D32E146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E1875147-4B28-4A4C-B013-83D2CCD1123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DB645F41-BF52-447B-9474-EE7030A86F3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A462720A-B712-420A-A587-FAAC864C11A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903DD054-CC0E-46F6-82F2-6BD9EEA393F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109003</xdr:rowOff>
    </xdr:from>
    <xdr:to>
      <xdr:col>116</xdr:col>
      <xdr:colOff>114300</xdr:colOff>
      <xdr:row>87</xdr:row>
      <xdr:rowOff>39153</xdr:rowOff>
    </xdr:to>
    <xdr:sp macro="" textlink="">
      <xdr:nvSpPr>
        <xdr:cNvPr id="522" name="楕円 521">
          <a:extLst>
            <a:ext uri="{FF2B5EF4-FFF2-40B4-BE49-F238E27FC236}">
              <a16:creationId xmlns:a16="http://schemas.microsoft.com/office/drawing/2014/main" id="{22CA0BC8-02A1-48AD-B16E-DC0889BB6466}"/>
            </a:ext>
          </a:extLst>
        </xdr:cNvPr>
        <xdr:cNvSpPr/>
      </xdr:nvSpPr>
      <xdr:spPr>
        <a:xfrm>
          <a:off x="22110700" y="1485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51616</xdr:rowOff>
    </xdr:from>
    <xdr:ext cx="469744" cy="259045"/>
    <xdr:sp macro="" textlink="">
      <xdr:nvSpPr>
        <xdr:cNvPr id="523" name="【消防施設】&#10;一人当たり面積該当値テキスト">
          <a:extLst>
            <a:ext uri="{FF2B5EF4-FFF2-40B4-BE49-F238E27FC236}">
              <a16:creationId xmlns:a16="http://schemas.microsoft.com/office/drawing/2014/main" id="{0DD9EA35-5A18-42F9-95CE-9589D67AD863}"/>
            </a:ext>
          </a:extLst>
        </xdr:cNvPr>
        <xdr:cNvSpPr txBox="1"/>
      </xdr:nvSpPr>
      <xdr:spPr>
        <a:xfrm>
          <a:off x="22199600" y="1479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109328</xdr:rowOff>
    </xdr:from>
    <xdr:to>
      <xdr:col>112</xdr:col>
      <xdr:colOff>38100</xdr:colOff>
      <xdr:row>87</xdr:row>
      <xdr:rowOff>39478</xdr:rowOff>
    </xdr:to>
    <xdr:sp macro="" textlink="">
      <xdr:nvSpPr>
        <xdr:cNvPr id="524" name="楕円 523">
          <a:extLst>
            <a:ext uri="{FF2B5EF4-FFF2-40B4-BE49-F238E27FC236}">
              <a16:creationId xmlns:a16="http://schemas.microsoft.com/office/drawing/2014/main" id="{AA6BB3DA-3E53-4098-A0EC-5A05DF21FC7B}"/>
            </a:ext>
          </a:extLst>
        </xdr:cNvPr>
        <xdr:cNvSpPr/>
      </xdr:nvSpPr>
      <xdr:spPr>
        <a:xfrm>
          <a:off x="21272500" y="1485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159803</xdr:rowOff>
    </xdr:from>
    <xdr:to>
      <xdr:col>116</xdr:col>
      <xdr:colOff>63500</xdr:colOff>
      <xdr:row>86</xdr:row>
      <xdr:rowOff>160128</xdr:rowOff>
    </xdr:to>
    <xdr:cxnSp macro="">
      <xdr:nvCxnSpPr>
        <xdr:cNvPr id="525" name="直線コネクタ 524">
          <a:extLst>
            <a:ext uri="{FF2B5EF4-FFF2-40B4-BE49-F238E27FC236}">
              <a16:creationId xmlns:a16="http://schemas.microsoft.com/office/drawing/2014/main" id="{0438B209-A78E-4C10-B91C-DC2AF6BA3E68}"/>
            </a:ext>
          </a:extLst>
        </xdr:cNvPr>
        <xdr:cNvCxnSpPr/>
      </xdr:nvCxnSpPr>
      <xdr:spPr>
        <a:xfrm flipV="1">
          <a:off x="21323300" y="14904503"/>
          <a:ext cx="83820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109547</xdr:rowOff>
    </xdr:from>
    <xdr:to>
      <xdr:col>107</xdr:col>
      <xdr:colOff>101600</xdr:colOff>
      <xdr:row>87</xdr:row>
      <xdr:rowOff>39697</xdr:rowOff>
    </xdr:to>
    <xdr:sp macro="" textlink="">
      <xdr:nvSpPr>
        <xdr:cNvPr id="526" name="楕円 525">
          <a:extLst>
            <a:ext uri="{FF2B5EF4-FFF2-40B4-BE49-F238E27FC236}">
              <a16:creationId xmlns:a16="http://schemas.microsoft.com/office/drawing/2014/main" id="{694CDC43-D960-4BDA-95E1-D0221B2372CC}"/>
            </a:ext>
          </a:extLst>
        </xdr:cNvPr>
        <xdr:cNvSpPr/>
      </xdr:nvSpPr>
      <xdr:spPr>
        <a:xfrm>
          <a:off x="20383500" y="1485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160128</xdr:rowOff>
    </xdr:from>
    <xdr:to>
      <xdr:col>111</xdr:col>
      <xdr:colOff>177800</xdr:colOff>
      <xdr:row>86</xdr:row>
      <xdr:rowOff>160347</xdr:rowOff>
    </xdr:to>
    <xdr:cxnSp macro="">
      <xdr:nvCxnSpPr>
        <xdr:cNvPr id="527" name="直線コネクタ 526">
          <a:extLst>
            <a:ext uri="{FF2B5EF4-FFF2-40B4-BE49-F238E27FC236}">
              <a16:creationId xmlns:a16="http://schemas.microsoft.com/office/drawing/2014/main" id="{89F8B0D1-E7E2-446E-9117-562A088FC4CD}"/>
            </a:ext>
          </a:extLst>
        </xdr:cNvPr>
        <xdr:cNvCxnSpPr/>
      </xdr:nvCxnSpPr>
      <xdr:spPr>
        <a:xfrm flipV="1">
          <a:off x="20434300" y="14904828"/>
          <a:ext cx="889000" cy="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109547</xdr:rowOff>
    </xdr:from>
    <xdr:to>
      <xdr:col>102</xdr:col>
      <xdr:colOff>165100</xdr:colOff>
      <xdr:row>87</xdr:row>
      <xdr:rowOff>39697</xdr:rowOff>
    </xdr:to>
    <xdr:sp macro="" textlink="">
      <xdr:nvSpPr>
        <xdr:cNvPr id="528" name="楕円 527">
          <a:extLst>
            <a:ext uri="{FF2B5EF4-FFF2-40B4-BE49-F238E27FC236}">
              <a16:creationId xmlns:a16="http://schemas.microsoft.com/office/drawing/2014/main" id="{A9318B93-6E91-49D8-8BBD-373E960F255F}"/>
            </a:ext>
          </a:extLst>
        </xdr:cNvPr>
        <xdr:cNvSpPr/>
      </xdr:nvSpPr>
      <xdr:spPr>
        <a:xfrm>
          <a:off x="19494500" y="1485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160347</xdr:rowOff>
    </xdr:from>
    <xdr:to>
      <xdr:col>107</xdr:col>
      <xdr:colOff>50800</xdr:colOff>
      <xdr:row>86</xdr:row>
      <xdr:rowOff>160347</xdr:rowOff>
    </xdr:to>
    <xdr:cxnSp macro="">
      <xdr:nvCxnSpPr>
        <xdr:cNvPr id="529" name="直線コネクタ 528">
          <a:extLst>
            <a:ext uri="{FF2B5EF4-FFF2-40B4-BE49-F238E27FC236}">
              <a16:creationId xmlns:a16="http://schemas.microsoft.com/office/drawing/2014/main" id="{3E0115A5-B75F-488C-9D76-1B09FAA8369C}"/>
            </a:ext>
          </a:extLst>
        </xdr:cNvPr>
        <xdr:cNvCxnSpPr/>
      </xdr:nvCxnSpPr>
      <xdr:spPr>
        <a:xfrm>
          <a:off x="19545300" y="1490504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109655</xdr:rowOff>
    </xdr:from>
    <xdr:to>
      <xdr:col>98</xdr:col>
      <xdr:colOff>38100</xdr:colOff>
      <xdr:row>87</xdr:row>
      <xdr:rowOff>39805</xdr:rowOff>
    </xdr:to>
    <xdr:sp macro="" textlink="">
      <xdr:nvSpPr>
        <xdr:cNvPr id="530" name="楕円 529">
          <a:extLst>
            <a:ext uri="{FF2B5EF4-FFF2-40B4-BE49-F238E27FC236}">
              <a16:creationId xmlns:a16="http://schemas.microsoft.com/office/drawing/2014/main" id="{7317787D-70E7-4498-8503-ABF37EE2D9F3}"/>
            </a:ext>
          </a:extLst>
        </xdr:cNvPr>
        <xdr:cNvSpPr/>
      </xdr:nvSpPr>
      <xdr:spPr>
        <a:xfrm>
          <a:off x="18605500" y="1485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160347</xdr:rowOff>
    </xdr:from>
    <xdr:to>
      <xdr:col>102</xdr:col>
      <xdr:colOff>114300</xdr:colOff>
      <xdr:row>86</xdr:row>
      <xdr:rowOff>160455</xdr:rowOff>
    </xdr:to>
    <xdr:cxnSp macro="">
      <xdr:nvCxnSpPr>
        <xdr:cNvPr id="531" name="直線コネクタ 530">
          <a:extLst>
            <a:ext uri="{FF2B5EF4-FFF2-40B4-BE49-F238E27FC236}">
              <a16:creationId xmlns:a16="http://schemas.microsoft.com/office/drawing/2014/main" id="{33EA09E9-D545-4A05-9128-5D85B32AA574}"/>
            </a:ext>
          </a:extLst>
        </xdr:cNvPr>
        <xdr:cNvCxnSpPr/>
      </xdr:nvCxnSpPr>
      <xdr:spPr>
        <a:xfrm flipV="1">
          <a:off x="18656300" y="14905047"/>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32" name="n_1aveValue【消防施設】&#10;一人当たり面積">
          <a:extLst>
            <a:ext uri="{FF2B5EF4-FFF2-40B4-BE49-F238E27FC236}">
              <a16:creationId xmlns:a16="http://schemas.microsoft.com/office/drawing/2014/main" id="{A6DDFB53-4F31-46D8-B6A6-843EA099BC67}"/>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533" name="n_2aveValue【消防施設】&#10;一人当たり面積">
          <a:extLst>
            <a:ext uri="{FF2B5EF4-FFF2-40B4-BE49-F238E27FC236}">
              <a16:creationId xmlns:a16="http://schemas.microsoft.com/office/drawing/2014/main" id="{E97B3643-7D81-42E6-BAB2-8929D247F3F4}"/>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4" name="n_3aveValue【消防施設】&#10;一人当たり面積">
          <a:extLst>
            <a:ext uri="{FF2B5EF4-FFF2-40B4-BE49-F238E27FC236}">
              <a16:creationId xmlns:a16="http://schemas.microsoft.com/office/drawing/2014/main" id="{7E940055-2433-4428-9508-953CC654E0C7}"/>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535" name="n_4aveValue【消防施設】&#10;一人当たり面積">
          <a:extLst>
            <a:ext uri="{FF2B5EF4-FFF2-40B4-BE49-F238E27FC236}">
              <a16:creationId xmlns:a16="http://schemas.microsoft.com/office/drawing/2014/main" id="{6335AC77-D01D-4E7E-AC8C-B36A0448DE6F}"/>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30605</xdr:rowOff>
    </xdr:from>
    <xdr:ext cx="469744" cy="259045"/>
    <xdr:sp macro="" textlink="">
      <xdr:nvSpPr>
        <xdr:cNvPr id="536" name="n_1mainValue【消防施設】&#10;一人当たり面積">
          <a:extLst>
            <a:ext uri="{FF2B5EF4-FFF2-40B4-BE49-F238E27FC236}">
              <a16:creationId xmlns:a16="http://schemas.microsoft.com/office/drawing/2014/main" id="{0F815751-E7E7-44EA-90AE-87A6E386C832}"/>
            </a:ext>
          </a:extLst>
        </xdr:cNvPr>
        <xdr:cNvSpPr txBox="1"/>
      </xdr:nvSpPr>
      <xdr:spPr>
        <a:xfrm>
          <a:off x="21075727" y="1494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30824</xdr:rowOff>
    </xdr:from>
    <xdr:ext cx="469744" cy="259045"/>
    <xdr:sp macro="" textlink="">
      <xdr:nvSpPr>
        <xdr:cNvPr id="537" name="n_2mainValue【消防施設】&#10;一人当たり面積">
          <a:extLst>
            <a:ext uri="{FF2B5EF4-FFF2-40B4-BE49-F238E27FC236}">
              <a16:creationId xmlns:a16="http://schemas.microsoft.com/office/drawing/2014/main" id="{49F89983-5358-461C-B26C-CDFEC2DE4B7D}"/>
            </a:ext>
          </a:extLst>
        </xdr:cNvPr>
        <xdr:cNvSpPr txBox="1"/>
      </xdr:nvSpPr>
      <xdr:spPr>
        <a:xfrm>
          <a:off x="20199427" y="1494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30824</xdr:rowOff>
    </xdr:from>
    <xdr:ext cx="469744" cy="259045"/>
    <xdr:sp macro="" textlink="">
      <xdr:nvSpPr>
        <xdr:cNvPr id="538" name="n_3mainValue【消防施設】&#10;一人当たり面積">
          <a:extLst>
            <a:ext uri="{FF2B5EF4-FFF2-40B4-BE49-F238E27FC236}">
              <a16:creationId xmlns:a16="http://schemas.microsoft.com/office/drawing/2014/main" id="{52D3015B-E628-44DF-B9C9-BAA3B85AC892}"/>
            </a:ext>
          </a:extLst>
        </xdr:cNvPr>
        <xdr:cNvSpPr txBox="1"/>
      </xdr:nvSpPr>
      <xdr:spPr>
        <a:xfrm>
          <a:off x="19310427" y="1494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30932</xdr:rowOff>
    </xdr:from>
    <xdr:ext cx="469744" cy="259045"/>
    <xdr:sp macro="" textlink="">
      <xdr:nvSpPr>
        <xdr:cNvPr id="539" name="n_4mainValue【消防施設】&#10;一人当たり面積">
          <a:extLst>
            <a:ext uri="{FF2B5EF4-FFF2-40B4-BE49-F238E27FC236}">
              <a16:creationId xmlns:a16="http://schemas.microsoft.com/office/drawing/2014/main" id="{B5F6FC7E-6589-46C7-9270-9198673726CC}"/>
            </a:ext>
          </a:extLst>
        </xdr:cNvPr>
        <xdr:cNvSpPr txBox="1"/>
      </xdr:nvSpPr>
      <xdr:spPr>
        <a:xfrm>
          <a:off x="18421427" y="149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A7D70636-9D29-4C9A-A78F-552694DB234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2891E546-7FFE-4861-A2E9-ACF15B275C8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AFFF8032-E396-44D3-B9EC-D48530ABDA7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2CCA408C-D8EC-4503-99D4-7F5447FB8F1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FAAE5A9B-7AD0-4929-AE3E-0A5E53BA7C1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56E052B7-9704-4EA8-A8C4-25E41CFCBDF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2AEB28F8-A5A9-4F17-9A6D-8D38BDD890A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A52E6535-483D-4F66-B449-BA9BB161E4E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6158508D-67EF-4DCA-B5A8-3F28FF0237B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B56BF0C9-10D3-43E1-A93F-5E1B04231B9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D3C1C12E-B2A6-46E2-8606-C6CFCFA492A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28673089-540B-4B3D-9ADE-2B3DC39FA9A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3E031426-DDCC-46EE-A21E-40823D04F3D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B82094E8-8B7A-4AF1-A3B9-50A9534B541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E77D99C6-49EF-4B0D-924B-787D7C64E68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27806DAC-50CD-4E9B-9FE0-89DF87F882D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C9D038BC-5EA8-4378-9D74-F901BA2004A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EAD1D29F-BE2A-402A-B61B-69246A24C6E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8750C910-1475-4941-A69B-9C3849BC0AF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980CDAE1-2E45-424B-86FC-01033E5F102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CE9126F7-CED8-4C57-8A92-69D0D898FA1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2E1D5106-9E76-4424-B488-1C739C0BB26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9FB4A314-FE81-4220-A160-2E65C126BBB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6318074A-F4F4-4EAD-9DB4-BF3C6816711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82B75C63-7913-45CD-9155-D16F0E58B94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5" name="直線コネクタ 564">
          <a:extLst>
            <a:ext uri="{FF2B5EF4-FFF2-40B4-BE49-F238E27FC236}">
              <a16:creationId xmlns:a16="http://schemas.microsoft.com/office/drawing/2014/main" id="{A4D12503-9DB0-4055-9C92-7B3886E33BB8}"/>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6" name="【庁舎】&#10;有形固定資産減価償却率最小値テキスト">
          <a:extLst>
            <a:ext uri="{FF2B5EF4-FFF2-40B4-BE49-F238E27FC236}">
              <a16:creationId xmlns:a16="http://schemas.microsoft.com/office/drawing/2014/main" id="{63F49878-3738-462C-A93C-74543C61973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7" name="直線コネクタ 566">
          <a:extLst>
            <a:ext uri="{FF2B5EF4-FFF2-40B4-BE49-F238E27FC236}">
              <a16:creationId xmlns:a16="http://schemas.microsoft.com/office/drawing/2014/main" id="{80A5408C-6190-4FAD-8AF7-4A06E40F7B5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68" name="【庁舎】&#10;有形固定資産減価償却率最大値テキスト">
          <a:extLst>
            <a:ext uri="{FF2B5EF4-FFF2-40B4-BE49-F238E27FC236}">
              <a16:creationId xmlns:a16="http://schemas.microsoft.com/office/drawing/2014/main" id="{BAA967E2-CD3F-49B4-826B-1801AD757257}"/>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69" name="直線コネクタ 568">
          <a:extLst>
            <a:ext uri="{FF2B5EF4-FFF2-40B4-BE49-F238E27FC236}">
              <a16:creationId xmlns:a16="http://schemas.microsoft.com/office/drawing/2014/main" id="{1B191DED-CE46-4A71-AB22-029B28805CDE}"/>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70" name="【庁舎】&#10;有形固定資産減価償却率平均値テキスト">
          <a:extLst>
            <a:ext uri="{FF2B5EF4-FFF2-40B4-BE49-F238E27FC236}">
              <a16:creationId xmlns:a16="http://schemas.microsoft.com/office/drawing/2014/main" id="{F8653CEF-A500-4500-A394-B4EEEB181A5A}"/>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1" name="フローチャート: 判断 570">
          <a:extLst>
            <a:ext uri="{FF2B5EF4-FFF2-40B4-BE49-F238E27FC236}">
              <a16:creationId xmlns:a16="http://schemas.microsoft.com/office/drawing/2014/main" id="{1ECFB0AE-9375-4886-BA03-6DCFE2303721}"/>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2" name="フローチャート: 判断 571">
          <a:extLst>
            <a:ext uri="{FF2B5EF4-FFF2-40B4-BE49-F238E27FC236}">
              <a16:creationId xmlns:a16="http://schemas.microsoft.com/office/drawing/2014/main" id="{DACF247E-E6E8-4B22-9239-A1C192DAA4DA}"/>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3" name="フローチャート: 判断 572">
          <a:extLst>
            <a:ext uri="{FF2B5EF4-FFF2-40B4-BE49-F238E27FC236}">
              <a16:creationId xmlns:a16="http://schemas.microsoft.com/office/drawing/2014/main" id="{CD306C06-8957-4E57-AFFD-D947CB478786}"/>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4" name="フローチャート: 判断 573">
          <a:extLst>
            <a:ext uri="{FF2B5EF4-FFF2-40B4-BE49-F238E27FC236}">
              <a16:creationId xmlns:a16="http://schemas.microsoft.com/office/drawing/2014/main" id="{A977E6E5-3A0E-42CF-A0E9-856DCD610114}"/>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5" name="フローチャート: 判断 574">
          <a:extLst>
            <a:ext uri="{FF2B5EF4-FFF2-40B4-BE49-F238E27FC236}">
              <a16:creationId xmlns:a16="http://schemas.microsoft.com/office/drawing/2014/main" id="{5FA0C0F3-A7C2-493D-BA7E-7A71CB3494BA}"/>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A187DECD-5E89-49EE-9C54-753767F51DA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805D7FAF-D0F7-41DA-B2C2-D0F66AB34EB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BC350389-B98C-4AE3-87EC-CAF27940F16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20475FE5-38E5-45FF-9404-E050B3C924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D69C14E6-32C2-4EFC-A679-ECCDE2E18BD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125005</xdr:rowOff>
    </xdr:from>
    <xdr:to>
      <xdr:col>85</xdr:col>
      <xdr:colOff>177800</xdr:colOff>
      <xdr:row>109</xdr:row>
      <xdr:rowOff>55155</xdr:rowOff>
    </xdr:to>
    <xdr:sp macro="" textlink="">
      <xdr:nvSpPr>
        <xdr:cNvPr id="581" name="楕円 580">
          <a:extLst>
            <a:ext uri="{FF2B5EF4-FFF2-40B4-BE49-F238E27FC236}">
              <a16:creationId xmlns:a16="http://schemas.microsoft.com/office/drawing/2014/main" id="{F9130C6C-D68C-4435-8527-217F3868F6A5}"/>
            </a:ext>
          </a:extLst>
        </xdr:cNvPr>
        <xdr:cNvSpPr/>
      </xdr:nvSpPr>
      <xdr:spPr>
        <a:xfrm>
          <a:off x="16268700" y="186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39932</xdr:rowOff>
    </xdr:from>
    <xdr:ext cx="405111" cy="259045"/>
    <xdr:sp macro="" textlink="">
      <xdr:nvSpPr>
        <xdr:cNvPr id="582" name="【庁舎】&#10;有形固定資産減価償却率該当値テキスト">
          <a:extLst>
            <a:ext uri="{FF2B5EF4-FFF2-40B4-BE49-F238E27FC236}">
              <a16:creationId xmlns:a16="http://schemas.microsoft.com/office/drawing/2014/main" id="{A3D9B2F5-807F-4D13-9A63-AC496B1BE9FA}"/>
            </a:ext>
          </a:extLst>
        </xdr:cNvPr>
        <xdr:cNvSpPr txBox="1"/>
      </xdr:nvSpPr>
      <xdr:spPr>
        <a:xfrm>
          <a:off x="16357600" y="1855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131536</xdr:rowOff>
    </xdr:from>
    <xdr:to>
      <xdr:col>81</xdr:col>
      <xdr:colOff>101600</xdr:colOff>
      <xdr:row>107</xdr:row>
      <xdr:rowOff>61686</xdr:rowOff>
    </xdr:to>
    <xdr:sp macro="" textlink="">
      <xdr:nvSpPr>
        <xdr:cNvPr id="583" name="楕円 582">
          <a:extLst>
            <a:ext uri="{FF2B5EF4-FFF2-40B4-BE49-F238E27FC236}">
              <a16:creationId xmlns:a16="http://schemas.microsoft.com/office/drawing/2014/main" id="{68D40983-BBED-4F9F-856D-406794B7F470}"/>
            </a:ext>
          </a:extLst>
        </xdr:cNvPr>
        <xdr:cNvSpPr/>
      </xdr:nvSpPr>
      <xdr:spPr>
        <a:xfrm>
          <a:off x="15430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10886</xdr:rowOff>
    </xdr:from>
    <xdr:to>
      <xdr:col>85</xdr:col>
      <xdr:colOff>127000</xdr:colOff>
      <xdr:row>109</xdr:row>
      <xdr:rowOff>4355</xdr:rowOff>
    </xdr:to>
    <xdr:cxnSp macro="">
      <xdr:nvCxnSpPr>
        <xdr:cNvPr id="584" name="直線コネクタ 583">
          <a:extLst>
            <a:ext uri="{FF2B5EF4-FFF2-40B4-BE49-F238E27FC236}">
              <a16:creationId xmlns:a16="http://schemas.microsoft.com/office/drawing/2014/main" id="{89E6D454-D14A-45FC-B1D3-2DE2D5AF86EB}"/>
            </a:ext>
          </a:extLst>
        </xdr:cNvPr>
        <xdr:cNvCxnSpPr/>
      </xdr:nvCxnSpPr>
      <xdr:spPr>
        <a:xfrm>
          <a:off x="15481300" y="18356036"/>
          <a:ext cx="838200" cy="33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113574</xdr:rowOff>
    </xdr:from>
    <xdr:to>
      <xdr:col>76</xdr:col>
      <xdr:colOff>165100</xdr:colOff>
      <xdr:row>107</xdr:row>
      <xdr:rowOff>43724</xdr:rowOff>
    </xdr:to>
    <xdr:sp macro="" textlink="">
      <xdr:nvSpPr>
        <xdr:cNvPr id="585" name="楕円 584">
          <a:extLst>
            <a:ext uri="{FF2B5EF4-FFF2-40B4-BE49-F238E27FC236}">
              <a16:creationId xmlns:a16="http://schemas.microsoft.com/office/drawing/2014/main" id="{B0DE7F73-26D9-4F2D-9BBF-28331F0CA462}"/>
            </a:ext>
          </a:extLst>
        </xdr:cNvPr>
        <xdr:cNvSpPr/>
      </xdr:nvSpPr>
      <xdr:spPr>
        <a:xfrm>
          <a:off x="14541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164374</xdr:rowOff>
    </xdr:from>
    <xdr:to>
      <xdr:col>81</xdr:col>
      <xdr:colOff>50800</xdr:colOff>
      <xdr:row>107</xdr:row>
      <xdr:rowOff>10886</xdr:rowOff>
    </xdr:to>
    <xdr:cxnSp macro="">
      <xdr:nvCxnSpPr>
        <xdr:cNvPr id="586" name="直線コネクタ 585">
          <a:extLst>
            <a:ext uri="{FF2B5EF4-FFF2-40B4-BE49-F238E27FC236}">
              <a16:creationId xmlns:a16="http://schemas.microsoft.com/office/drawing/2014/main" id="{CD2FBDB1-1099-4FA6-8795-D686D65A166A}"/>
            </a:ext>
          </a:extLst>
        </xdr:cNvPr>
        <xdr:cNvCxnSpPr/>
      </xdr:nvCxnSpPr>
      <xdr:spPr>
        <a:xfrm>
          <a:off x="14592300" y="1833807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38463</xdr:rowOff>
    </xdr:from>
    <xdr:to>
      <xdr:col>72</xdr:col>
      <xdr:colOff>38100</xdr:colOff>
      <xdr:row>106</xdr:row>
      <xdr:rowOff>140063</xdr:rowOff>
    </xdr:to>
    <xdr:sp macro="" textlink="">
      <xdr:nvSpPr>
        <xdr:cNvPr id="587" name="楕円 586">
          <a:extLst>
            <a:ext uri="{FF2B5EF4-FFF2-40B4-BE49-F238E27FC236}">
              <a16:creationId xmlns:a16="http://schemas.microsoft.com/office/drawing/2014/main" id="{36131D7A-88F4-42C5-9D25-C17DC051FDB7}"/>
            </a:ext>
          </a:extLst>
        </xdr:cNvPr>
        <xdr:cNvSpPr/>
      </xdr:nvSpPr>
      <xdr:spPr>
        <a:xfrm>
          <a:off x="13652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89263</xdr:rowOff>
    </xdr:from>
    <xdr:to>
      <xdr:col>76</xdr:col>
      <xdr:colOff>114300</xdr:colOff>
      <xdr:row>106</xdr:row>
      <xdr:rowOff>164374</xdr:rowOff>
    </xdr:to>
    <xdr:cxnSp macro="">
      <xdr:nvCxnSpPr>
        <xdr:cNvPr id="588" name="直線コネクタ 587">
          <a:extLst>
            <a:ext uri="{FF2B5EF4-FFF2-40B4-BE49-F238E27FC236}">
              <a16:creationId xmlns:a16="http://schemas.microsoft.com/office/drawing/2014/main" id="{35877125-EE75-46AF-9CC3-E30E2335E7DA}"/>
            </a:ext>
          </a:extLst>
        </xdr:cNvPr>
        <xdr:cNvCxnSpPr/>
      </xdr:nvCxnSpPr>
      <xdr:spPr>
        <a:xfrm>
          <a:off x="13703300" y="1826296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167458</xdr:rowOff>
    </xdr:from>
    <xdr:to>
      <xdr:col>67</xdr:col>
      <xdr:colOff>101600</xdr:colOff>
      <xdr:row>106</xdr:row>
      <xdr:rowOff>97608</xdr:rowOff>
    </xdr:to>
    <xdr:sp macro="" textlink="">
      <xdr:nvSpPr>
        <xdr:cNvPr id="589" name="楕円 588">
          <a:extLst>
            <a:ext uri="{FF2B5EF4-FFF2-40B4-BE49-F238E27FC236}">
              <a16:creationId xmlns:a16="http://schemas.microsoft.com/office/drawing/2014/main" id="{688A68F7-02B6-4849-AA50-8E34ADB21C85}"/>
            </a:ext>
          </a:extLst>
        </xdr:cNvPr>
        <xdr:cNvSpPr/>
      </xdr:nvSpPr>
      <xdr:spPr>
        <a:xfrm>
          <a:off x="12763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46808</xdr:rowOff>
    </xdr:from>
    <xdr:to>
      <xdr:col>71</xdr:col>
      <xdr:colOff>177800</xdr:colOff>
      <xdr:row>106</xdr:row>
      <xdr:rowOff>89263</xdr:rowOff>
    </xdr:to>
    <xdr:cxnSp macro="">
      <xdr:nvCxnSpPr>
        <xdr:cNvPr id="590" name="直線コネクタ 589">
          <a:extLst>
            <a:ext uri="{FF2B5EF4-FFF2-40B4-BE49-F238E27FC236}">
              <a16:creationId xmlns:a16="http://schemas.microsoft.com/office/drawing/2014/main" id="{0371809C-8F3D-4F51-8018-68D22E78CB8D}"/>
            </a:ext>
          </a:extLst>
        </xdr:cNvPr>
        <xdr:cNvCxnSpPr/>
      </xdr:nvCxnSpPr>
      <xdr:spPr>
        <a:xfrm>
          <a:off x="12814300" y="1822050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91" name="n_1aveValue【庁舎】&#10;有形固定資産減価償却率">
          <a:extLst>
            <a:ext uri="{FF2B5EF4-FFF2-40B4-BE49-F238E27FC236}">
              <a16:creationId xmlns:a16="http://schemas.microsoft.com/office/drawing/2014/main" id="{24720B9E-A1F1-4B13-9637-5A7A6B4DD586}"/>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2" name="n_2aveValue【庁舎】&#10;有形固定資産減価償却率">
          <a:extLst>
            <a:ext uri="{FF2B5EF4-FFF2-40B4-BE49-F238E27FC236}">
              <a16:creationId xmlns:a16="http://schemas.microsoft.com/office/drawing/2014/main" id="{B9B5AD19-E070-4815-9216-CB243A0B7E7D}"/>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93" name="n_3aveValue【庁舎】&#10;有形固定資産減価償却率">
          <a:extLst>
            <a:ext uri="{FF2B5EF4-FFF2-40B4-BE49-F238E27FC236}">
              <a16:creationId xmlns:a16="http://schemas.microsoft.com/office/drawing/2014/main" id="{1FC2E7BF-9A79-407E-8200-EBB396F165A7}"/>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4" name="n_4aveValue【庁舎】&#10;有形固定資産減価償却率">
          <a:extLst>
            <a:ext uri="{FF2B5EF4-FFF2-40B4-BE49-F238E27FC236}">
              <a16:creationId xmlns:a16="http://schemas.microsoft.com/office/drawing/2014/main" id="{023E37F8-C278-4C87-A65B-EF681BC6FF81}"/>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52813</xdr:rowOff>
    </xdr:from>
    <xdr:ext cx="405111" cy="259045"/>
    <xdr:sp macro="" textlink="">
      <xdr:nvSpPr>
        <xdr:cNvPr id="595" name="n_1mainValue【庁舎】&#10;有形固定資産減価償却率">
          <a:extLst>
            <a:ext uri="{FF2B5EF4-FFF2-40B4-BE49-F238E27FC236}">
              <a16:creationId xmlns:a16="http://schemas.microsoft.com/office/drawing/2014/main" id="{BBDA8429-FDD9-4674-BD87-986E0429B723}"/>
            </a:ext>
          </a:extLst>
        </xdr:cNvPr>
        <xdr:cNvSpPr txBox="1"/>
      </xdr:nvSpPr>
      <xdr:spPr>
        <a:xfrm>
          <a:off x="152660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34851</xdr:rowOff>
    </xdr:from>
    <xdr:ext cx="405111" cy="259045"/>
    <xdr:sp macro="" textlink="">
      <xdr:nvSpPr>
        <xdr:cNvPr id="596" name="n_2mainValue【庁舎】&#10;有形固定資産減価償却率">
          <a:extLst>
            <a:ext uri="{FF2B5EF4-FFF2-40B4-BE49-F238E27FC236}">
              <a16:creationId xmlns:a16="http://schemas.microsoft.com/office/drawing/2014/main" id="{A7052B72-D42F-45E4-A828-AEBCD936BCE1}"/>
            </a:ext>
          </a:extLst>
        </xdr:cNvPr>
        <xdr:cNvSpPr txBox="1"/>
      </xdr:nvSpPr>
      <xdr:spPr>
        <a:xfrm>
          <a:off x="14389744" y="1838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131190</xdr:rowOff>
    </xdr:from>
    <xdr:ext cx="405111" cy="259045"/>
    <xdr:sp macro="" textlink="">
      <xdr:nvSpPr>
        <xdr:cNvPr id="597" name="n_3mainValue【庁舎】&#10;有形固定資産減価償却率">
          <a:extLst>
            <a:ext uri="{FF2B5EF4-FFF2-40B4-BE49-F238E27FC236}">
              <a16:creationId xmlns:a16="http://schemas.microsoft.com/office/drawing/2014/main" id="{209F3657-9951-48D8-A6BD-B9D328EEED13}"/>
            </a:ext>
          </a:extLst>
        </xdr:cNvPr>
        <xdr:cNvSpPr txBox="1"/>
      </xdr:nvSpPr>
      <xdr:spPr>
        <a:xfrm>
          <a:off x="135007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88735</xdr:rowOff>
    </xdr:from>
    <xdr:ext cx="405111" cy="259045"/>
    <xdr:sp macro="" textlink="">
      <xdr:nvSpPr>
        <xdr:cNvPr id="598" name="n_4mainValue【庁舎】&#10;有形固定資産減価償却率">
          <a:extLst>
            <a:ext uri="{FF2B5EF4-FFF2-40B4-BE49-F238E27FC236}">
              <a16:creationId xmlns:a16="http://schemas.microsoft.com/office/drawing/2014/main" id="{3601CB50-415F-41C1-BF03-9E2BEAF33755}"/>
            </a:ext>
          </a:extLst>
        </xdr:cNvPr>
        <xdr:cNvSpPr txBox="1"/>
      </xdr:nvSpPr>
      <xdr:spPr>
        <a:xfrm>
          <a:off x="126117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E8AF68DC-272E-4105-A001-EF421F6A8BD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AAC4B6A6-1F92-432B-BDF8-4D5DE79EAF3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A6C377F1-1507-4127-A03F-57315E7FF32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0427C214-CC21-4AEB-9153-0C8175B1081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2D2CEEF1-6DA7-4120-B6EF-45A9CD75619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B5B82CCD-7305-484A-9E01-62701B6AB83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7FA0F55A-DA6B-4E07-AB2A-EEB5318B2B7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D3A732CF-EFE5-4BA1-9227-06F89CA06AE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92D77797-BFAB-4EEE-9524-B40031079C8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BBEED19F-4A6D-422D-93BD-377E0F6F8C3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a:extLst>
            <a:ext uri="{FF2B5EF4-FFF2-40B4-BE49-F238E27FC236}">
              <a16:creationId xmlns:a16="http://schemas.microsoft.com/office/drawing/2014/main" id="{749BA0DB-E7EA-4272-A062-00D91E6CD3E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a:extLst>
            <a:ext uri="{FF2B5EF4-FFF2-40B4-BE49-F238E27FC236}">
              <a16:creationId xmlns:a16="http://schemas.microsoft.com/office/drawing/2014/main" id="{95FE1952-71FA-4822-886B-74CB484DEB5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a:extLst>
            <a:ext uri="{FF2B5EF4-FFF2-40B4-BE49-F238E27FC236}">
              <a16:creationId xmlns:a16="http://schemas.microsoft.com/office/drawing/2014/main" id="{50DE2A22-F0E5-420B-AC16-8AB805A7F9D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a:extLst>
            <a:ext uri="{FF2B5EF4-FFF2-40B4-BE49-F238E27FC236}">
              <a16:creationId xmlns:a16="http://schemas.microsoft.com/office/drawing/2014/main" id="{CEDAF9D3-5861-417F-AD0C-58C3F68D42B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a:extLst>
            <a:ext uri="{FF2B5EF4-FFF2-40B4-BE49-F238E27FC236}">
              <a16:creationId xmlns:a16="http://schemas.microsoft.com/office/drawing/2014/main" id="{F947501E-9862-426D-BA1B-837E6BA9402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a:extLst>
            <a:ext uri="{FF2B5EF4-FFF2-40B4-BE49-F238E27FC236}">
              <a16:creationId xmlns:a16="http://schemas.microsoft.com/office/drawing/2014/main" id="{118FD009-AB92-4500-85B7-E859A70FF09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a:extLst>
            <a:ext uri="{FF2B5EF4-FFF2-40B4-BE49-F238E27FC236}">
              <a16:creationId xmlns:a16="http://schemas.microsoft.com/office/drawing/2014/main" id="{9B9EB05C-F2CF-4B57-9AB0-E8FF657DBB3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a:extLst>
            <a:ext uri="{FF2B5EF4-FFF2-40B4-BE49-F238E27FC236}">
              <a16:creationId xmlns:a16="http://schemas.microsoft.com/office/drawing/2014/main" id="{AD5118A3-5991-4EC3-8C7F-8DEFB4BC9BB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A8A06CF3-7445-4AA0-9B88-97F7387EADD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C1CC1713-A5CA-4431-9C2D-6B7A50FFAA4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id="{732EF0CE-DC34-4210-BF44-AE384192677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0" name="直線コネクタ 619">
          <a:extLst>
            <a:ext uri="{FF2B5EF4-FFF2-40B4-BE49-F238E27FC236}">
              <a16:creationId xmlns:a16="http://schemas.microsoft.com/office/drawing/2014/main" id="{2BEEC8AE-06C2-4BD4-AB9B-9AEAADCFC9FC}"/>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1" name="【庁舎】&#10;一人当たり面積最小値テキスト">
          <a:extLst>
            <a:ext uri="{FF2B5EF4-FFF2-40B4-BE49-F238E27FC236}">
              <a16:creationId xmlns:a16="http://schemas.microsoft.com/office/drawing/2014/main" id="{AC584C0D-DD3C-4EB1-A4BD-31DB7099F8CF}"/>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2" name="直線コネクタ 621">
          <a:extLst>
            <a:ext uri="{FF2B5EF4-FFF2-40B4-BE49-F238E27FC236}">
              <a16:creationId xmlns:a16="http://schemas.microsoft.com/office/drawing/2014/main" id="{F91C0313-92DF-4B71-B0DE-22B170CBADE5}"/>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3" name="【庁舎】&#10;一人当たり面積最大値テキスト">
          <a:extLst>
            <a:ext uri="{FF2B5EF4-FFF2-40B4-BE49-F238E27FC236}">
              <a16:creationId xmlns:a16="http://schemas.microsoft.com/office/drawing/2014/main" id="{8F32C8BD-C1A1-40A4-9EDB-E3D385B36402}"/>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4" name="直線コネクタ 623">
          <a:extLst>
            <a:ext uri="{FF2B5EF4-FFF2-40B4-BE49-F238E27FC236}">
              <a16:creationId xmlns:a16="http://schemas.microsoft.com/office/drawing/2014/main" id="{EB29F04E-0EA4-4D79-9DF6-FE074950A695}"/>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5" name="【庁舎】&#10;一人当たり面積平均値テキスト">
          <a:extLst>
            <a:ext uri="{FF2B5EF4-FFF2-40B4-BE49-F238E27FC236}">
              <a16:creationId xmlns:a16="http://schemas.microsoft.com/office/drawing/2014/main" id="{FAA8B165-1FD8-4423-A11D-C2F34615AB1C}"/>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26" name="フローチャート: 判断 625">
          <a:extLst>
            <a:ext uri="{FF2B5EF4-FFF2-40B4-BE49-F238E27FC236}">
              <a16:creationId xmlns:a16="http://schemas.microsoft.com/office/drawing/2014/main" id="{59B10072-DCFA-499F-AEA2-28D036D0B48B}"/>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27" name="フローチャート: 判断 626">
          <a:extLst>
            <a:ext uri="{FF2B5EF4-FFF2-40B4-BE49-F238E27FC236}">
              <a16:creationId xmlns:a16="http://schemas.microsoft.com/office/drawing/2014/main" id="{FCABEA1E-9A23-429E-AAF6-D39B44BA3AA1}"/>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28" name="フローチャート: 判断 627">
          <a:extLst>
            <a:ext uri="{FF2B5EF4-FFF2-40B4-BE49-F238E27FC236}">
              <a16:creationId xmlns:a16="http://schemas.microsoft.com/office/drawing/2014/main" id="{6F744289-377E-4E7B-89EC-9CCC360EC9AB}"/>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29" name="フローチャート: 判断 628">
          <a:extLst>
            <a:ext uri="{FF2B5EF4-FFF2-40B4-BE49-F238E27FC236}">
              <a16:creationId xmlns:a16="http://schemas.microsoft.com/office/drawing/2014/main" id="{31EE60C6-49BB-4C8D-A49E-0321B0B5D566}"/>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0" name="フローチャート: 判断 629">
          <a:extLst>
            <a:ext uri="{FF2B5EF4-FFF2-40B4-BE49-F238E27FC236}">
              <a16:creationId xmlns:a16="http://schemas.microsoft.com/office/drawing/2014/main" id="{06FCF4B5-BB3A-4F38-A4B3-A37F68879581}"/>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F4AD9F8F-E37D-461B-9877-E1DF693B92C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F35BA93D-3E15-4E72-8C84-CEAEB53C6B8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FAA5F23-4F02-4624-B705-263B8397D53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9F923BA8-19D3-4E30-84CA-546735FDEF3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91225807-B84C-4F50-AEEA-F5129024D96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7113</xdr:rowOff>
    </xdr:from>
    <xdr:to>
      <xdr:col>116</xdr:col>
      <xdr:colOff>114300</xdr:colOff>
      <xdr:row>107</xdr:row>
      <xdr:rowOff>108713</xdr:rowOff>
    </xdr:to>
    <xdr:sp macro="" textlink="">
      <xdr:nvSpPr>
        <xdr:cNvPr id="636" name="楕円 635">
          <a:extLst>
            <a:ext uri="{FF2B5EF4-FFF2-40B4-BE49-F238E27FC236}">
              <a16:creationId xmlns:a16="http://schemas.microsoft.com/office/drawing/2014/main" id="{516DA839-4383-4D9E-8797-3DD91257B693}"/>
            </a:ext>
          </a:extLst>
        </xdr:cNvPr>
        <xdr:cNvSpPr/>
      </xdr:nvSpPr>
      <xdr:spPr>
        <a:xfrm>
          <a:off x="221107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105784</xdr:rowOff>
    </xdr:from>
    <xdr:ext cx="469744" cy="259045"/>
    <xdr:sp macro="" textlink="">
      <xdr:nvSpPr>
        <xdr:cNvPr id="637" name="【庁舎】&#10;一人当たり面積該当値テキスト">
          <a:extLst>
            <a:ext uri="{FF2B5EF4-FFF2-40B4-BE49-F238E27FC236}">
              <a16:creationId xmlns:a16="http://schemas.microsoft.com/office/drawing/2014/main" id="{EBBA3116-1648-41F5-8B24-8E10EDFB5A92}"/>
            </a:ext>
          </a:extLst>
        </xdr:cNvPr>
        <xdr:cNvSpPr txBox="1"/>
      </xdr:nvSpPr>
      <xdr:spPr>
        <a:xfrm>
          <a:off x="22199600" y="1827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13055</xdr:rowOff>
    </xdr:from>
    <xdr:to>
      <xdr:col>112</xdr:col>
      <xdr:colOff>38100</xdr:colOff>
      <xdr:row>107</xdr:row>
      <xdr:rowOff>114655</xdr:rowOff>
    </xdr:to>
    <xdr:sp macro="" textlink="">
      <xdr:nvSpPr>
        <xdr:cNvPr id="638" name="楕円 637">
          <a:extLst>
            <a:ext uri="{FF2B5EF4-FFF2-40B4-BE49-F238E27FC236}">
              <a16:creationId xmlns:a16="http://schemas.microsoft.com/office/drawing/2014/main" id="{6AE956F5-D391-4526-8557-3B9C07C7159E}"/>
            </a:ext>
          </a:extLst>
        </xdr:cNvPr>
        <xdr:cNvSpPr/>
      </xdr:nvSpPr>
      <xdr:spPr>
        <a:xfrm>
          <a:off x="21272500" y="1835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57913</xdr:rowOff>
    </xdr:from>
    <xdr:to>
      <xdr:col>116</xdr:col>
      <xdr:colOff>63500</xdr:colOff>
      <xdr:row>107</xdr:row>
      <xdr:rowOff>63855</xdr:rowOff>
    </xdr:to>
    <xdr:cxnSp macro="">
      <xdr:nvCxnSpPr>
        <xdr:cNvPr id="639" name="直線コネクタ 638">
          <a:extLst>
            <a:ext uri="{FF2B5EF4-FFF2-40B4-BE49-F238E27FC236}">
              <a16:creationId xmlns:a16="http://schemas.microsoft.com/office/drawing/2014/main" id="{F7CE3E5A-AE3E-49E4-80F8-59300BCB72E1}"/>
            </a:ext>
          </a:extLst>
        </xdr:cNvPr>
        <xdr:cNvCxnSpPr/>
      </xdr:nvCxnSpPr>
      <xdr:spPr>
        <a:xfrm flipV="1">
          <a:off x="21323300" y="18403063"/>
          <a:ext cx="838200" cy="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17627</xdr:rowOff>
    </xdr:from>
    <xdr:to>
      <xdr:col>107</xdr:col>
      <xdr:colOff>101600</xdr:colOff>
      <xdr:row>107</xdr:row>
      <xdr:rowOff>119227</xdr:rowOff>
    </xdr:to>
    <xdr:sp macro="" textlink="">
      <xdr:nvSpPr>
        <xdr:cNvPr id="640" name="楕円 639">
          <a:extLst>
            <a:ext uri="{FF2B5EF4-FFF2-40B4-BE49-F238E27FC236}">
              <a16:creationId xmlns:a16="http://schemas.microsoft.com/office/drawing/2014/main" id="{2A087A57-FE48-436E-B3F4-3F8D5F771BCD}"/>
            </a:ext>
          </a:extLst>
        </xdr:cNvPr>
        <xdr:cNvSpPr/>
      </xdr:nvSpPr>
      <xdr:spPr>
        <a:xfrm>
          <a:off x="20383500" y="1836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63855</xdr:rowOff>
    </xdr:from>
    <xdr:to>
      <xdr:col>111</xdr:col>
      <xdr:colOff>177800</xdr:colOff>
      <xdr:row>107</xdr:row>
      <xdr:rowOff>68427</xdr:rowOff>
    </xdr:to>
    <xdr:cxnSp macro="">
      <xdr:nvCxnSpPr>
        <xdr:cNvPr id="641" name="直線コネクタ 640">
          <a:extLst>
            <a:ext uri="{FF2B5EF4-FFF2-40B4-BE49-F238E27FC236}">
              <a16:creationId xmlns:a16="http://schemas.microsoft.com/office/drawing/2014/main" id="{574DFE4B-B016-4C5A-AA88-51A3F598DF81}"/>
            </a:ext>
          </a:extLst>
        </xdr:cNvPr>
        <xdr:cNvCxnSpPr/>
      </xdr:nvCxnSpPr>
      <xdr:spPr>
        <a:xfrm flipV="1">
          <a:off x="20434300" y="1840900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18999</xdr:rowOff>
    </xdr:from>
    <xdr:to>
      <xdr:col>102</xdr:col>
      <xdr:colOff>165100</xdr:colOff>
      <xdr:row>107</xdr:row>
      <xdr:rowOff>120599</xdr:rowOff>
    </xdr:to>
    <xdr:sp macro="" textlink="">
      <xdr:nvSpPr>
        <xdr:cNvPr id="642" name="楕円 641">
          <a:extLst>
            <a:ext uri="{FF2B5EF4-FFF2-40B4-BE49-F238E27FC236}">
              <a16:creationId xmlns:a16="http://schemas.microsoft.com/office/drawing/2014/main" id="{CEED901E-41EE-4B52-9B6E-00D9731E1A76}"/>
            </a:ext>
          </a:extLst>
        </xdr:cNvPr>
        <xdr:cNvSpPr/>
      </xdr:nvSpPr>
      <xdr:spPr>
        <a:xfrm>
          <a:off x="19494500" y="1836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68427</xdr:rowOff>
    </xdr:from>
    <xdr:to>
      <xdr:col>107</xdr:col>
      <xdr:colOff>50800</xdr:colOff>
      <xdr:row>107</xdr:row>
      <xdr:rowOff>69799</xdr:rowOff>
    </xdr:to>
    <xdr:cxnSp macro="">
      <xdr:nvCxnSpPr>
        <xdr:cNvPr id="643" name="直線コネクタ 642">
          <a:extLst>
            <a:ext uri="{FF2B5EF4-FFF2-40B4-BE49-F238E27FC236}">
              <a16:creationId xmlns:a16="http://schemas.microsoft.com/office/drawing/2014/main" id="{DFD11A81-2F64-4777-8DE7-A1DA8623B95F}"/>
            </a:ext>
          </a:extLst>
        </xdr:cNvPr>
        <xdr:cNvCxnSpPr/>
      </xdr:nvCxnSpPr>
      <xdr:spPr>
        <a:xfrm flipV="1">
          <a:off x="19545300" y="18413577"/>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21286</xdr:rowOff>
    </xdr:from>
    <xdr:to>
      <xdr:col>98</xdr:col>
      <xdr:colOff>38100</xdr:colOff>
      <xdr:row>107</xdr:row>
      <xdr:rowOff>122886</xdr:rowOff>
    </xdr:to>
    <xdr:sp macro="" textlink="">
      <xdr:nvSpPr>
        <xdr:cNvPr id="644" name="楕円 643">
          <a:extLst>
            <a:ext uri="{FF2B5EF4-FFF2-40B4-BE49-F238E27FC236}">
              <a16:creationId xmlns:a16="http://schemas.microsoft.com/office/drawing/2014/main" id="{D1CFD70B-41DC-4FF7-AB8C-8BDBB4F164D4}"/>
            </a:ext>
          </a:extLst>
        </xdr:cNvPr>
        <xdr:cNvSpPr/>
      </xdr:nvSpPr>
      <xdr:spPr>
        <a:xfrm>
          <a:off x="18605500" y="1836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69799</xdr:rowOff>
    </xdr:from>
    <xdr:to>
      <xdr:col>102</xdr:col>
      <xdr:colOff>114300</xdr:colOff>
      <xdr:row>107</xdr:row>
      <xdr:rowOff>72086</xdr:rowOff>
    </xdr:to>
    <xdr:cxnSp macro="">
      <xdr:nvCxnSpPr>
        <xdr:cNvPr id="645" name="直線コネクタ 644">
          <a:extLst>
            <a:ext uri="{FF2B5EF4-FFF2-40B4-BE49-F238E27FC236}">
              <a16:creationId xmlns:a16="http://schemas.microsoft.com/office/drawing/2014/main" id="{E248A780-FA1F-4B82-8A3A-96ADA1544738}"/>
            </a:ext>
          </a:extLst>
        </xdr:cNvPr>
        <xdr:cNvCxnSpPr/>
      </xdr:nvCxnSpPr>
      <xdr:spPr>
        <a:xfrm flipV="1">
          <a:off x="18656300" y="1841494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46" name="n_1aveValue【庁舎】&#10;一人当たり面積">
          <a:extLst>
            <a:ext uri="{FF2B5EF4-FFF2-40B4-BE49-F238E27FC236}">
              <a16:creationId xmlns:a16="http://schemas.microsoft.com/office/drawing/2014/main" id="{6E5B0F36-4851-4E56-BC0A-99DDFC03BE7C}"/>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47" name="n_2aveValue【庁舎】&#10;一人当たり面積">
          <a:extLst>
            <a:ext uri="{FF2B5EF4-FFF2-40B4-BE49-F238E27FC236}">
              <a16:creationId xmlns:a16="http://schemas.microsoft.com/office/drawing/2014/main" id="{1FA7F231-2A63-4B2E-8AB0-ED612D60D710}"/>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48" name="n_3aveValue【庁舎】&#10;一人当たり面積">
          <a:extLst>
            <a:ext uri="{FF2B5EF4-FFF2-40B4-BE49-F238E27FC236}">
              <a16:creationId xmlns:a16="http://schemas.microsoft.com/office/drawing/2014/main" id="{1946F812-36C9-43C0-BD20-EAB8438E35A4}"/>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49" name="n_4aveValue【庁舎】&#10;一人当たり面積">
          <a:extLst>
            <a:ext uri="{FF2B5EF4-FFF2-40B4-BE49-F238E27FC236}">
              <a16:creationId xmlns:a16="http://schemas.microsoft.com/office/drawing/2014/main" id="{BDE53C84-2857-4E30-B646-09BC888C6C6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105782</xdr:rowOff>
    </xdr:from>
    <xdr:ext cx="469744" cy="259045"/>
    <xdr:sp macro="" textlink="">
      <xdr:nvSpPr>
        <xdr:cNvPr id="650" name="n_1mainValue【庁舎】&#10;一人当たり面積">
          <a:extLst>
            <a:ext uri="{FF2B5EF4-FFF2-40B4-BE49-F238E27FC236}">
              <a16:creationId xmlns:a16="http://schemas.microsoft.com/office/drawing/2014/main" id="{51394EAC-3DBD-4367-AF42-422CACEC7622}"/>
            </a:ext>
          </a:extLst>
        </xdr:cNvPr>
        <xdr:cNvSpPr txBox="1"/>
      </xdr:nvSpPr>
      <xdr:spPr>
        <a:xfrm>
          <a:off x="21075727" y="1845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110354</xdr:rowOff>
    </xdr:from>
    <xdr:ext cx="469744" cy="259045"/>
    <xdr:sp macro="" textlink="">
      <xdr:nvSpPr>
        <xdr:cNvPr id="651" name="n_2mainValue【庁舎】&#10;一人当たり面積">
          <a:extLst>
            <a:ext uri="{FF2B5EF4-FFF2-40B4-BE49-F238E27FC236}">
              <a16:creationId xmlns:a16="http://schemas.microsoft.com/office/drawing/2014/main" id="{6266A077-E55E-4A83-9AA7-A8DAC2A142E6}"/>
            </a:ext>
          </a:extLst>
        </xdr:cNvPr>
        <xdr:cNvSpPr txBox="1"/>
      </xdr:nvSpPr>
      <xdr:spPr>
        <a:xfrm>
          <a:off x="20199427" y="184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111726</xdr:rowOff>
    </xdr:from>
    <xdr:ext cx="469744" cy="259045"/>
    <xdr:sp macro="" textlink="">
      <xdr:nvSpPr>
        <xdr:cNvPr id="652" name="n_3mainValue【庁舎】&#10;一人当たり面積">
          <a:extLst>
            <a:ext uri="{FF2B5EF4-FFF2-40B4-BE49-F238E27FC236}">
              <a16:creationId xmlns:a16="http://schemas.microsoft.com/office/drawing/2014/main" id="{BB342798-4976-4EE9-8A05-137FC8EF2A43}"/>
            </a:ext>
          </a:extLst>
        </xdr:cNvPr>
        <xdr:cNvSpPr txBox="1"/>
      </xdr:nvSpPr>
      <xdr:spPr>
        <a:xfrm>
          <a:off x="19310427" y="1845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114013</xdr:rowOff>
    </xdr:from>
    <xdr:ext cx="469744" cy="259045"/>
    <xdr:sp macro="" textlink="">
      <xdr:nvSpPr>
        <xdr:cNvPr id="653" name="n_4mainValue【庁舎】&#10;一人当たり面積">
          <a:extLst>
            <a:ext uri="{FF2B5EF4-FFF2-40B4-BE49-F238E27FC236}">
              <a16:creationId xmlns:a16="http://schemas.microsoft.com/office/drawing/2014/main" id="{8E78EDCE-D752-43BF-8346-D294E6B370E0}"/>
            </a:ext>
          </a:extLst>
        </xdr:cNvPr>
        <xdr:cNvSpPr txBox="1"/>
      </xdr:nvSpPr>
      <xdr:spPr>
        <a:xfrm>
          <a:off x="18421427" y="184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91749EED-8A8C-42E2-A8BC-320E3726028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CB076B90-33C2-4B73-9545-70A44333910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1A8572B1-A15C-434F-B1B3-E1F85F4CA2B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であり、特に低くなっている施設は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については、横浜町役場庁舎が昭和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年に建設され、耐用年数を経過しようとしていることから有形固定資産減価償却率は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％に近い数値となっている。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年代から計</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箇所の消防屯所が建設され、耐用年数を既に経過していることから有形固定資産減価償却率は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各施設について個別施設計画に基づき今後老朽化対策に取り組んでいく。</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年度にかけて児童センターと保健センターを複合化し、新しく施設を建設したため、有形固定資産減価償却率が低くなっている。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これに伴い一人当たり面積も、類似団体平均と同等程度まで増加することとなったため、施設の維持管理にかかる経費の増加に留意する。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6" zoomScale="85" zoomScaleNormal="85" workbookViewId="0">
      <selection activeCell="AU80" sqref="AU80:AY80"/>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4522432</v>
      </c>
      <c r="BO4" s="407"/>
      <c r="BP4" s="407"/>
      <c r="BQ4" s="407"/>
      <c r="BR4" s="407"/>
      <c r="BS4" s="407"/>
      <c r="BT4" s="407"/>
      <c r="BU4" s="408"/>
      <c r="BV4" s="406">
        <v>4759915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6.8</v>
      </c>
      <c r="CU4" s="413"/>
      <c r="CV4" s="413"/>
      <c r="CW4" s="413"/>
      <c r="CX4" s="413"/>
      <c r="CY4" s="413"/>
      <c r="CZ4" s="413"/>
      <c r="DA4" s="414"/>
      <c r="DB4" s="412">
        <v>4.4000000000000004</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4320398</v>
      </c>
      <c r="BO5" s="444"/>
      <c r="BP5" s="444"/>
      <c r="BQ5" s="444"/>
      <c r="BR5" s="444"/>
      <c r="BS5" s="444"/>
      <c r="BT5" s="444"/>
      <c r="BU5" s="445"/>
      <c r="BV5" s="443">
        <v>4648005</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93</v>
      </c>
      <c r="CU5" s="441"/>
      <c r="CV5" s="441"/>
      <c r="CW5" s="441"/>
      <c r="CX5" s="441"/>
      <c r="CY5" s="441"/>
      <c r="CZ5" s="441"/>
      <c r="DA5" s="442"/>
      <c r="DB5" s="440">
        <v>93.6</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202034</v>
      </c>
      <c r="BO6" s="444"/>
      <c r="BP6" s="444"/>
      <c r="BQ6" s="444"/>
      <c r="BR6" s="444"/>
      <c r="BS6" s="444"/>
      <c r="BT6" s="444"/>
      <c r="BU6" s="445"/>
      <c r="BV6" s="443">
        <v>111910</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93.2</v>
      </c>
      <c r="CU6" s="481"/>
      <c r="CV6" s="481"/>
      <c r="CW6" s="481"/>
      <c r="CX6" s="481"/>
      <c r="CY6" s="481"/>
      <c r="CZ6" s="481"/>
      <c r="DA6" s="482"/>
      <c r="DB6" s="480">
        <v>94</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32220</v>
      </c>
      <c r="BO7" s="444"/>
      <c r="BP7" s="444"/>
      <c r="BQ7" s="444"/>
      <c r="BR7" s="444"/>
      <c r="BS7" s="444"/>
      <c r="BT7" s="444"/>
      <c r="BU7" s="445"/>
      <c r="BV7" s="443">
        <v>5885</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2491841</v>
      </c>
      <c r="CU7" s="444"/>
      <c r="CV7" s="444"/>
      <c r="CW7" s="444"/>
      <c r="CX7" s="444"/>
      <c r="CY7" s="444"/>
      <c r="CZ7" s="444"/>
      <c r="DA7" s="445"/>
      <c r="DB7" s="443">
        <v>2401087</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169814</v>
      </c>
      <c r="BO8" s="444"/>
      <c r="BP8" s="444"/>
      <c r="BQ8" s="444"/>
      <c r="BR8" s="444"/>
      <c r="BS8" s="444"/>
      <c r="BT8" s="444"/>
      <c r="BU8" s="445"/>
      <c r="BV8" s="443">
        <v>106025</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0.31</v>
      </c>
      <c r="CU8" s="484"/>
      <c r="CV8" s="484"/>
      <c r="CW8" s="484"/>
      <c r="CX8" s="484"/>
      <c r="CY8" s="484"/>
      <c r="CZ8" s="484"/>
      <c r="DA8" s="485"/>
      <c r="DB8" s="483">
        <v>0.28999999999999998</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4229</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63789</v>
      </c>
      <c r="BO9" s="444"/>
      <c r="BP9" s="444"/>
      <c r="BQ9" s="444"/>
      <c r="BR9" s="444"/>
      <c r="BS9" s="444"/>
      <c r="BT9" s="444"/>
      <c r="BU9" s="445"/>
      <c r="BV9" s="443">
        <v>32485</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12.4</v>
      </c>
      <c r="CU9" s="441"/>
      <c r="CV9" s="441"/>
      <c r="CW9" s="441"/>
      <c r="CX9" s="441"/>
      <c r="CY9" s="441"/>
      <c r="CZ9" s="441"/>
      <c r="DA9" s="442"/>
      <c r="DB9" s="440">
        <v>11.7</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4535</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1217</v>
      </c>
      <c r="BO10" s="444"/>
      <c r="BP10" s="444"/>
      <c r="BQ10" s="444"/>
      <c r="BR10" s="444"/>
      <c r="BS10" s="444"/>
      <c r="BT10" s="444"/>
      <c r="BU10" s="445"/>
      <c r="BV10" s="443">
        <v>207858</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4048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392448</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3922</v>
      </c>
      <c r="S13" s="528"/>
      <c r="T13" s="528"/>
      <c r="U13" s="528"/>
      <c r="V13" s="529"/>
      <c r="W13" s="459" t="s">
        <v>131</v>
      </c>
      <c r="X13" s="460"/>
      <c r="Y13" s="460"/>
      <c r="Z13" s="460"/>
      <c r="AA13" s="460"/>
      <c r="AB13" s="450"/>
      <c r="AC13" s="494">
        <v>664</v>
      </c>
      <c r="AD13" s="495"/>
      <c r="AE13" s="495"/>
      <c r="AF13" s="495"/>
      <c r="AG13" s="537"/>
      <c r="AH13" s="494">
        <v>753</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65006</v>
      </c>
      <c r="BO13" s="444"/>
      <c r="BP13" s="444"/>
      <c r="BQ13" s="444"/>
      <c r="BR13" s="444"/>
      <c r="BS13" s="444"/>
      <c r="BT13" s="444"/>
      <c r="BU13" s="445"/>
      <c r="BV13" s="443">
        <v>-152105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5.8</v>
      </c>
      <c r="CU13" s="441"/>
      <c r="CV13" s="441"/>
      <c r="CW13" s="441"/>
      <c r="CX13" s="441"/>
      <c r="CY13" s="441"/>
      <c r="CZ13" s="441"/>
      <c r="DA13" s="442"/>
      <c r="DB13" s="440">
        <v>5.7</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4181</v>
      </c>
      <c r="S14" s="528"/>
      <c r="T14" s="528"/>
      <c r="U14" s="528"/>
      <c r="V14" s="529"/>
      <c r="W14" s="433"/>
      <c r="X14" s="434"/>
      <c r="Y14" s="434"/>
      <c r="Z14" s="434"/>
      <c r="AA14" s="434"/>
      <c r="AB14" s="423"/>
      <c r="AC14" s="530">
        <v>29.4</v>
      </c>
      <c r="AD14" s="531"/>
      <c r="AE14" s="531"/>
      <c r="AF14" s="531"/>
      <c r="AG14" s="532"/>
      <c r="AH14" s="530">
        <v>33</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4058</v>
      </c>
      <c r="S15" s="528"/>
      <c r="T15" s="528"/>
      <c r="U15" s="528"/>
      <c r="V15" s="529"/>
      <c r="W15" s="459" t="s">
        <v>137</v>
      </c>
      <c r="X15" s="460"/>
      <c r="Y15" s="460"/>
      <c r="Z15" s="460"/>
      <c r="AA15" s="460"/>
      <c r="AB15" s="450"/>
      <c r="AC15" s="494">
        <v>650</v>
      </c>
      <c r="AD15" s="495"/>
      <c r="AE15" s="495"/>
      <c r="AF15" s="495"/>
      <c r="AG15" s="537"/>
      <c r="AH15" s="494">
        <v>580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751999</v>
      </c>
      <c r="BO15" s="407"/>
      <c r="BP15" s="407"/>
      <c r="BQ15" s="407"/>
      <c r="BR15" s="407"/>
      <c r="BS15" s="407"/>
      <c r="BT15" s="407"/>
      <c r="BU15" s="408"/>
      <c r="BV15" s="406">
        <v>653940</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28.8</v>
      </c>
      <c r="AD16" s="531"/>
      <c r="AE16" s="531"/>
      <c r="AF16" s="531"/>
      <c r="AG16" s="532"/>
      <c r="AH16" s="530">
        <v>25.4</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2278614</v>
      </c>
      <c r="BO16" s="444"/>
      <c r="BP16" s="444"/>
      <c r="BQ16" s="444"/>
      <c r="BR16" s="444"/>
      <c r="BS16" s="444"/>
      <c r="BT16" s="444"/>
      <c r="BU16" s="445"/>
      <c r="BV16" s="443">
        <v>2214341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941</v>
      </c>
      <c r="AD17" s="495"/>
      <c r="AE17" s="495"/>
      <c r="AF17" s="495"/>
      <c r="AG17" s="537"/>
      <c r="AH17" s="494">
        <v>947</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959992</v>
      </c>
      <c r="BO17" s="444"/>
      <c r="BP17" s="444"/>
      <c r="BQ17" s="444"/>
      <c r="BR17" s="444"/>
      <c r="BS17" s="444"/>
      <c r="BT17" s="444"/>
      <c r="BU17" s="445"/>
      <c r="BV17" s="443">
        <v>828525</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126.38</v>
      </c>
      <c r="M18" s="567"/>
      <c r="N18" s="567"/>
      <c r="O18" s="567"/>
      <c r="P18" s="567"/>
      <c r="Q18" s="567"/>
      <c r="R18" s="568"/>
      <c r="S18" s="568"/>
      <c r="T18" s="568"/>
      <c r="U18" s="568"/>
      <c r="V18" s="569"/>
      <c r="W18" s="461"/>
      <c r="X18" s="462"/>
      <c r="Y18" s="462"/>
      <c r="Z18" s="462"/>
      <c r="AA18" s="462"/>
      <c r="AB18" s="453"/>
      <c r="AC18" s="570">
        <v>41.7</v>
      </c>
      <c r="AD18" s="571"/>
      <c r="AE18" s="571"/>
      <c r="AF18" s="571"/>
      <c r="AG18" s="572"/>
      <c r="AH18" s="570">
        <v>41.5</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2311416</v>
      </c>
      <c r="BO18" s="444"/>
      <c r="BP18" s="444"/>
      <c r="BQ18" s="444"/>
      <c r="BR18" s="444"/>
      <c r="BS18" s="444"/>
      <c r="BT18" s="444"/>
      <c r="BU18" s="445"/>
      <c r="BV18" s="443">
        <v>2259343</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33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3113008</v>
      </c>
      <c r="BO19" s="444"/>
      <c r="BP19" s="444"/>
      <c r="BQ19" s="444"/>
      <c r="BR19" s="444"/>
      <c r="BS19" s="444"/>
      <c r="BT19" s="444"/>
      <c r="BU19" s="445"/>
      <c r="BV19" s="443">
        <v>3394537</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1813</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3148791</v>
      </c>
      <c r="BO22" s="407"/>
      <c r="BP22" s="407"/>
      <c r="BQ22" s="407"/>
      <c r="BR22" s="407"/>
      <c r="BS22" s="407"/>
      <c r="BT22" s="407"/>
      <c r="BU22" s="408"/>
      <c r="BV22" s="406">
        <v>3263501</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2234851</v>
      </c>
      <c r="BO23" s="444"/>
      <c r="BP23" s="444"/>
      <c r="BQ23" s="444"/>
      <c r="BR23" s="444"/>
      <c r="BS23" s="444"/>
      <c r="BT23" s="444"/>
      <c r="BU23" s="445"/>
      <c r="BV23" s="443">
        <v>2353571</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7540</v>
      </c>
      <c r="R24" s="495"/>
      <c r="S24" s="495"/>
      <c r="T24" s="495"/>
      <c r="U24" s="495"/>
      <c r="V24" s="537"/>
      <c r="W24" s="589"/>
      <c r="X24" s="590"/>
      <c r="Y24" s="591"/>
      <c r="Z24" s="493" t="s">
        <v>162</v>
      </c>
      <c r="AA24" s="473"/>
      <c r="AB24" s="473"/>
      <c r="AC24" s="473"/>
      <c r="AD24" s="473"/>
      <c r="AE24" s="473"/>
      <c r="AF24" s="473"/>
      <c r="AG24" s="474"/>
      <c r="AH24" s="494">
        <v>67</v>
      </c>
      <c r="AI24" s="495"/>
      <c r="AJ24" s="495"/>
      <c r="AK24" s="495"/>
      <c r="AL24" s="537"/>
      <c r="AM24" s="494">
        <v>195439</v>
      </c>
      <c r="AN24" s="495"/>
      <c r="AO24" s="495"/>
      <c r="AP24" s="495"/>
      <c r="AQ24" s="495"/>
      <c r="AR24" s="537"/>
      <c r="AS24" s="494">
        <v>2917</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2171492</v>
      </c>
      <c r="BO24" s="444"/>
      <c r="BP24" s="444"/>
      <c r="BQ24" s="444"/>
      <c r="BR24" s="444"/>
      <c r="BS24" s="444"/>
      <c r="BT24" s="444"/>
      <c r="BU24" s="445"/>
      <c r="BV24" s="443">
        <v>2166740</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5890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268249</v>
      </c>
      <c r="BO25" s="407"/>
      <c r="BP25" s="407"/>
      <c r="BQ25" s="407"/>
      <c r="BR25" s="407"/>
      <c r="BS25" s="407"/>
      <c r="BT25" s="407"/>
      <c r="BU25" s="408"/>
      <c r="BV25" s="406">
        <v>318182</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5300</v>
      </c>
      <c r="R26" s="495"/>
      <c r="S26" s="495"/>
      <c r="T26" s="495"/>
      <c r="U26" s="495"/>
      <c r="V26" s="537"/>
      <c r="W26" s="589"/>
      <c r="X26" s="590"/>
      <c r="Y26" s="591"/>
      <c r="Z26" s="493" t="s">
        <v>168</v>
      </c>
      <c r="AA26" s="595"/>
      <c r="AB26" s="595"/>
      <c r="AC26" s="595"/>
      <c r="AD26" s="595"/>
      <c r="AE26" s="595"/>
      <c r="AF26" s="595"/>
      <c r="AG26" s="596"/>
      <c r="AH26" s="494">
        <v>1</v>
      </c>
      <c r="AI26" s="495"/>
      <c r="AJ26" s="495"/>
      <c r="AK26" s="495"/>
      <c r="AL26" s="537"/>
      <c r="AM26" s="494" t="s">
        <v>169</v>
      </c>
      <c r="AN26" s="495"/>
      <c r="AO26" s="495"/>
      <c r="AP26" s="495"/>
      <c r="AQ26" s="495"/>
      <c r="AR26" s="537"/>
      <c r="AS26" s="494" t="s">
        <v>169</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171</v>
      </c>
      <c r="F27" s="473"/>
      <c r="G27" s="473"/>
      <c r="H27" s="473"/>
      <c r="I27" s="473"/>
      <c r="J27" s="473"/>
      <c r="K27" s="474"/>
      <c r="L27" s="494">
        <v>1</v>
      </c>
      <c r="M27" s="495"/>
      <c r="N27" s="495"/>
      <c r="O27" s="495"/>
      <c r="P27" s="537"/>
      <c r="Q27" s="494">
        <v>2870</v>
      </c>
      <c r="R27" s="495"/>
      <c r="S27" s="495"/>
      <c r="T27" s="495"/>
      <c r="U27" s="495"/>
      <c r="V27" s="537"/>
      <c r="W27" s="589"/>
      <c r="X27" s="590"/>
      <c r="Y27" s="591"/>
      <c r="Z27" s="493" t="s">
        <v>172</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v>69922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2330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1247318</v>
      </c>
      <c r="BO28" s="407"/>
      <c r="BP28" s="407"/>
      <c r="BQ28" s="407"/>
      <c r="BR28" s="407"/>
      <c r="BS28" s="407"/>
      <c r="BT28" s="407"/>
      <c r="BU28" s="408"/>
      <c r="BV28" s="406">
        <v>1193075</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8</v>
      </c>
      <c r="M29" s="495"/>
      <c r="N29" s="495"/>
      <c r="O29" s="495"/>
      <c r="P29" s="537"/>
      <c r="Q29" s="494">
        <v>2250</v>
      </c>
      <c r="R29" s="495"/>
      <c r="S29" s="495"/>
      <c r="T29" s="495"/>
      <c r="U29" s="495"/>
      <c r="V29" s="537"/>
      <c r="W29" s="592"/>
      <c r="X29" s="593"/>
      <c r="Y29" s="594"/>
      <c r="Z29" s="493" t="s">
        <v>178</v>
      </c>
      <c r="AA29" s="473"/>
      <c r="AB29" s="473"/>
      <c r="AC29" s="473"/>
      <c r="AD29" s="473"/>
      <c r="AE29" s="473"/>
      <c r="AF29" s="473"/>
      <c r="AG29" s="474"/>
      <c r="AH29" s="494">
        <v>67</v>
      </c>
      <c r="AI29" s="495"/>
      <c r="AJ29" s="495"/>
      <c r="AK29" s="495"/>
      <c r="AL29" s="537"/>
      <c r="AM29" s="494">
        <v>195439</v>
      </c>
      <c r="AN29" s="495"/>
      <c r="AO29" s="495"/>
      <c r="AP29" s="495"/>
      <c r="AQ29" s="495"/>
      <c r="AR29" s="537"/>
      <c r="AS29" s="494">
        <v>2917</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586526</v>
      </c>
      <c r="BO29" s="444"/>
      <c r="BP29" s="444"/>
      <c r="BQ29" s="444"/>
      <c r="BR29" s="444"/>
      <c r="BS29" s="444"/>
      <c r="BT29" s="444"/>
      <c r="BU29" s="445"/>
      <c r="BV29" s="443">
        <v>579509</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98.8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1667980</v>
      </c>
      <c r="BO30" s="563"/>
      <c r="BP30" s="563"/>
      <c r="BQ30" s="563"/>
      <c r="BR30" s="563"/>
      <c r="BS30" s="563"/>
      <c r="BT30" s="563"/>
      <c r="BU30" s="564"/>
      <c r="BV30" s="562">
        <v>1677140</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IF('各会計、関係団体の財政状況及び健全化判断比率'!B32="","",'各会計、関係団体の財政状況及び健全化判断比率'!B32)</f>
        <v>横浜町水道事業</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北部上北広域事務組合（一般会計）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17</v>
      </c>
      <c r="CP34" s="633"/>
      <c r="CQ34" s="634" t="str">
        <f>IF('各会計、関係団体の財政状況及び健全化判断比率'!BS7="","",'各会計、関係団体の財政状況及び健全化判断比率'!BS7)</f>
        <v>株式会社よこはまロマン創社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介護保険特別会計（保険事業勘定）</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IF('各会計、関係団体の財政状況及び健全化判断比率'!B33="","",'各会計、関係団体の財政状況及び健全化判断比率'!B33)</f>
        <v>横浜町下水道事業</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北部上北広域事務組合（病院関係）</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介護保険特別会計（サービス事業勘定）</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下北地域広域行政事務組合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5</v>
      </c>
      <c r="V37" s="633"/>
      <c r="W37" s="634" t="str">
        <f>IF('各会計、関係団体の財政状況及び健全化判断比率'!B31="","",'各会計、関係団体の財政状況及び健全化判断比率'!B31)</f>
        <v>後期高齢者医療特別会計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上北地方教育・福祉事務組合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青森県市町村職員退職手当組合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青森県市町村総合事務組合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14</v>
      </c>
      <c r="BX40" s="633"/>
      <c r="BY40" s="634" t="str">
        <f>IF('各会計、関係団体の財政状況及び健全化判断比率'!B74="","",'各会計、関係団体の財政状況及び健全化判断比率'!B74)</f>
        <v>青森県後期高齢者医療広域連合（一般会計）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15</v>
      </c>
      <c r="BX41" s="633"/>
      <c r="BY41" s="634" t="str">
        <f>IF('各会計、関係団体の財政状況及び健全化判断比率'!B75="","",'各会計、関係団体の財政状況及び健全化判断比率'!B75)</f>
        <v>青森県後期高齢者医療広域連合（特別会計）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16</v>
      </c>
      <c r="BX42" s="633"/>
      <c r="BY42" s="634" t="str">
        <f>IF('各会計、関係団体の財政状況及び健全化判断比率'!B76="","",'各会計、関係団体の財政状況及び健全化判断比率'!B76)</f>
        <v>青森県交通災害共済組合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f/Q7d85eCXe6uJWwh62VJ5B2DLeGG9t4kEZVPn18f+2HKFWkFrAMJIXW1pnQi+E5n/+jkhPsOsR5GHbfKf7AHQ==" saltValue="S+ugekqkAew2XnmgAxOU2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election activeCell="AU80" sqref="AU80:AY80"/>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778216</v>
      </c>
      <c r="S5" s="649"/>
      <c r="T5" s="649"/>
      <c r="U5" s="649"/>
      <c r="V5" s="649"/>
      <c r="W5" s="649"/>
      <c r="X5" s="649"/>
      <c r="Y5" s="650"/>
      <c r="Z5" s="651">
        <v>17.2</v>
      </c>
      <c r="AA5" s="651"/>
      <c r="AB5" s="651"/>
      <c r="AC5" s="651"/>
      <c r="AD5" s="652">
        <v>778216</v>
      </c>
      <c r="AE5" s="652"/>
      <c r="AF5" s="652"/>
      <c r="AG5" s="652"/>
      <c r="AH5" s="652"/>
      <c r="AI5" s="652"/>
      <c r="AJ5" s="652"/>
      <c r="AK5" s="652"/>
      <c r="AL5" s="653">
        <v>31.4</v>
      </c>
      <c r="AM5" s="654"/>
      <c r="AN5" s="654"/>
      <c r="AO5" s="655"/>
      <c r="AP5" s="645" t="s">
        <v>217</v>
      </c>
      <c r="AQ5" s="646"/>
      <c r="AR5" s="646"/>
      <c r="AS5" s="646"/>
      <c r="AT5" s="646"/>
      <c r="AU5" s="646"/>
      <c r="AV5" s="646"/>
      <c r="AW5" s="646"/>
      <c r="AX5" s="646"/>
      <c r="AY5" s="646"/>
      <c r="AZ5" s="646"/>
      <c r="BA5" s="646"/>
      <c r="BB5" s="646"/>
      <c r="BC5" s="646"/>
      <c r="BD5" s="646"/>
      <c r="BE5" s="646"/>
      <c r="BF5" s="647"/>
      <c r="BG5" s="659">
        <v>778216</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28230</v>
      </c>
      <c r="S6" s="660"/>
      <c r="T6" s="660"/>
      <c r="U6" s="660"/>
      <c r="V6" s="660"/>
      <c r="W6" s="660"/>
      <c r="X6" s="660"/>
      <c r="Y6" s="661"/>
      <c r="Z6" s="662">
        <v>0.6</v>
      </c>
      <c r="AA6" s="662"/>
      <c r="AB6" s="662"/>
      <c r="AC6" s="662"/>
      <c r="AD6" s="663">
        <v>28230</v>
      </c>
      <c r="AE6" s="663"/>
      <c r="AF6" s="663"/>
      <c r="AG6" s="663"/>
      <c r="AH6" s="663"/>
      <c r="AI6" s="663"/>
      <c r="AJ6" s="663"/>
      <c r="AK6" s="663"/>
      <c r="AL6" s="664">
        <v>1.1000000000000001</v>
      </c>
      <c r="AM6" s="665"/>
      <c r="AN6" s="665"/>
      <c r="AO6" s="666"/>
      <c r="AP6" s="656" t="s">
        <v>222</v>
      </c>
      <c r="AQ6" s="657"/>
      <c r="AR6" s="657"/>
      <c r="AS6" s="657"/>
      <c r="AT6" s="657"/>
      <c r="AU6" s="657"/>
      <c r="AV6" s="657"/>
      <c r="AW6" s="657"/>
      <c r="AX6" s="657"/>
      <c r="AY6" s="657"/>
      <c r="AZ6" s="657"/>
      <c r="BA6" s="657"/>
      <c r="BB6" s="657"/>
      <c r="BC6" s="657"/>
      <c r="BD6" s="657"/>
      <c r="BE6" s="657"/>
      <c r="BF6" s="658"/>
      <c r="BG6" s="659">
        <v>778216</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63110</v>
      </c>
      <c r="CS6" s="660"/>
      <c r="CT6" s="660"/>
      <c r="CU6" s="660"/>
      <c r="CV6" s="660"/>
      <c r="CW6" s="660"/>
      <c r="CX6" s="660"/>
      <c r="CY6" s="661"/>
      <c r="CZ6" s="653">
        <v>1.5</v>
      </c>
      <c r="DA6" s="654"/>
      <c r="DB6" s="654"/>
      <c r="DC6" s="670"/>
      <c r="DD6" s="668" t="s">
        <v>122</v>
      </c>
      <c r="DE6" s="660"/>
      <c r="DF6" s="660"/>
      <c r="DG6" s="660"/>
      <c r="DH6" s="660"/>
      <c r="DI6" s="660"/>
      <c r="DJ6" s="660"/>
      <c r="DK6" s="660"/>
      <c r="DL6" s="660"/>
      <c r="DM6" s="660"/>
      <c r="DN6" s="660"/>
      <c r="DO6" s="660"/>
      <c r="DP6" s="661"/>
      <c r="DQ6" s="668">
        <v>63110</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197</v>
      </c>
      <c r="S7" s="660"/>
      <c r="T7" s="660"/>
      <c r="U7" s="660"/>
      <c r="V7" s="660"/>
      <c r="W7" s="660"/>
      <c r="X7" s="660"/>
      <c r="Y7" s="661"/>
      <c r="Z7" s="662">
        <v>0</v>
      </c>
      <c r="AA7" s="662"/>
      <c r="AB7" s="662"/>
      <c r="AC7" s="662"/>
      <c r="AD7" s="663">
        <v>197</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175224</v>
      </c>
      <c r="BH7" s="660"/>
      <c r="BI7" s="660"/>
      <c r="BJ7" s="660"/>
      <c r="BK7" s="660"/>
      <c r="BL7" s="660"/>
      <c r="BM7" s="660"/>
      <c r="BN7" s="661"/>
      <c r="BO7" s="662">
        <v>22.5</v>
      </c>
      <c r="BP7" s="662"/>
      <c r="BQ7" s="662"/>
      <c r="BR7" s="662"/>
      <c r="BS7" s="663" t="s">
        <v>122</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957788</v>
      </c>
      <c r="CS7" s="660"/>
      <c r="CT7" s="660"/>
      <c r="CU7" s="660"/>
      <c r="CV7" s="660"/>
      <c r="CW7" s="660"/>
      <c r="CX7" s="660"/>
      <c r="CY7" s="661"/>
      <c r="CZ7" s="662">
        <v>22.2</v>
      </c>
      <c r="DA7" s="662"/>
      <c r="DB7" s="662"/>
      <c r="DC7" s="662"/>
      <c r="DD7" s="668">
        <v>174526</v>
      </c>
      <c r="DE7" s="660"/>
      <c r="DF7" s="660"/>
      <c r="DG7" s="660"/>
      <c r="DH7" s="660"/>
      <c r="DI7" s="660"/>
      <c r="DJ7" s="660"/>
      <c r="DK7" s="660"/>
      <c r="DL7" s="660"/>
      <c r="DM7" s="660"/>
      <c r="DN7" s="660"/>
      <c r="DO7" s="660"/>
      <c r="DP7" s="661"/>
      <c r="DQ7" s="668">
        <v>610632</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1756</v>
      </c>
      <c r="S8" s="660"/>
      <c r="T8" s="660"/>
      <c r="U8" s="660"/>
      <c r="V8" s="660"/>
      <c r="W8" s="660"/>
      <c r="X8" s="660"/>
      <c r="Y8" s="661"/>
      <c r="Z8" s="662">
        <v>0</v>
      </c>
      <c r="AA8" s="662"/>
      <c r="AB8" s="662"/>
      <c r="AC8" s="662"/>
      <c r="AD8" s="663">
        <v>1756</v>
      </c>
      <c r="AE8" s="663"/>
      <c r="AF8" s="663"/>
      <c r="AG8" s="663"/>
      <c r="AH8" s="663"/>
      <c r="AI8" s="663"/>
      <c r="AJ8" s="663"/>
      <c r="AK8" s="663"/>
      <c r="AL8" s="664">
        <v>0.1</v>
      </c>
      <c r="AM8" s="665"/>
      <c r="AN8" s="665"/>
      <c r="AO8" s="666"/>
      <c r="AP8" s="656" t="s">
        <v>228</v>
      </c>
      <c r="AQ8" s="657"/>
      <c r="AR8" s="657"/>
      <c r="AS8" s="657"/>
      <c r="AT8" s="657"/>
      <c r="AU8" s="657"/>
      <c r="AV8" s="657"/>
      <c r="AW8" s="657"/>
      <c r="AX8" s="657"/>
      <c r="AY8" s="657"/>
      <c r="AZ8" s="657"/>
      <c r="BA8" s="657"/>
      <c r="BB8" s="657"/>
      <c r="BC8" s="657"/>
      <c r="BD8" s="657"/>
      <c r="BE8" s="657"/>
      <c r="BF8" s="658"/>
      <c r="BG8" s="659">
        <v>6395</v>
      </c>
      <c r="BH8" s="660"/>
      <c r="BI8" s="660"/>
      <c r="BJ8" s="660"/>
      <c r="BK8" s="660"/>
      <c r="BL8" s="660"/>
      <c r="BM8" s="660"/>
      <c r="BN8" s="661"/>
      <c r="BO8" s="662">
        <v>0.8</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1028032</v>
      </c>
      <c r="CS8" s="660"/>
      <c r="CT8" s="660"/>
      <c r="CU8" s="660"/>
      <c r="CV8" s="660"/>
      <c r="CW8" s="660"/>
      <c r="CX8" s="660"/>
      <c r="CY8" s="661"/>
      <c r="CZ8" s="662">
        <v>23.8</v>
      </c>
      <c r="DA8" s="662"/>
      <c r="DB8" s="662"/>
      <c r="DC8" s="662"/>
      <c r="DD8" s="668">
        <v>2398</v>
      </c>
      <c r="DE8" s="660"/>
      <c r="DF8" s="660"/>
      <c r="DG8" s="660"/>
      <c r="DH8" s="660"/>
      <c r="DI8" s="660"/>
      <c r="DJ8" s="660"/>
      <c r="DK8" s="660"/>
      <c r="DL8" s="660"/>
      <c r="DM8" s="660"/>
      <c r="DN8" s="660"/>
      <c r="DO8" s="660"/>
      <c r="DP8" s="661"/>
      <c r="DQ8" s="668">
        <v>637535</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2145</v>
      </c>
      <c r="S9" s="660"/>
      <c r="T9" s="660"/>
      <c r="U9" s="660"/>
      <c r="V9" s="660"/>
      <c r="W9" s="660"/>
      <c r="X9" s="660"/>
      <c r="Y9" s="661"/>
      <c r="Z9" s="662">
        <v>0</v>
      </c>
      <c r="AA9" s="662"/>
      <c r="AB9" s="662"/>
      <c r="AC9" s="662"/>
      <c r="AD9" s="663">
        <v>2145</v>
      </c>
      <c r="AE9" s="663"/>
      <c r="AF9" s="663"/>
      <c r="AG9" s="663"/>
      <c r="AH9" s="663"/>
      <c r="AI9" s="663"/>
      <c r="AJ9" s="663"/>
      <c r="AK9" s="663"/>
      <c r="AL9" s="664">
        <v>0.1</v>
      </c>
      <c r="AM9" s="665"/>
      <c r="AN9" s="665"/>
      <c r="AO9" s="666"/>
      <c r="AP9" s="656" t="s">
        <v>231</v>
      </c>
      <c r="AQ9" s="657"/>
      <c r="AR9" s="657"/>
      <c r="AS9" s="657"/>
      <c r="AT9" s="657"/>
      <c r="AU9" s="657"/>
      <c r="AV9" s="657"/>
      <c r="AW9" s="657"/>
      <c r="AX9" s="657"/>
      <c r="AY9" s="657"/>
      <c r="AZ9" s="657"/>
      <c r="BA9" s="657"/>
      <c r="BB9" s="657"/>
      <c r="BC9" s="657"/>
      <c r="BD9" s="657"/>
      <c r="BE9" s="657"/>
      <c r="BF9" s="658"/>
      <c r="BG9" s="659">
        <v>144592</v>
      </c>
      <c r="BH9" s="660"/>
      <c r="BI9" s="660"/>
      <c r="BJ9" s="660"/>
      <c r="BK9" s="660"/>
      <c r="BL9" s="660"/>
      <c r="BM9" s="660"/>
      <c r="BN9" s="661"/>
      <c r="BO9" s="662">
        <v>18.600000000000001</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326617</v>
      </c>
      <c r="CS9" s="660"/>
      <c r="CT9" s="660"/>
      <c r="CU9" s="660"/>
      <c r="CV9" s="660"/>
      <c r="CW9" s="660"/>
      <c r="CX9" s="660"/>
      <c r="CY9" s="661"/>
      <c r="CZ9" s="662">
        <v>7.6</v>
      </c>
      <c r="DA9" s="662"/>
      <c r="DB9" s="662"/>
      <c r="DC9" s="662"/>
      <c r="DD9" s="668">
        <v>5617</v>
      </c>
      <c r="DE9" s="660"/>
      <c r="DF9" s="660"/>
      <c r="DG9" s="660"/>
      <c r="DH9" s="660"/>
      <c r="DI9" s="660"/>
      <c r="DJ9" s="660"/>
      <c r="DK9" s="660"/>
      <c r="DL9" s="660"/>
      <c r="DM9" s="660"/>
      <c r="DN9" s="660"/>
      <c r="DO9" s="660"/>
      <c r="DP9" s="661"/>
      <c r="DQ9" s="668">
        <v>281091</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10694</v>
      </c>
      <c r="BH10" s="660"/>
      <c r="BI10" s="660"/>
      <c r="BJ10" s="660"/>
      <c r="BK10" s="660"/>
      <c r="BL10" s="660"/>
      <c r="BM10" s="660"/>
      <c r="BN10" s="661"/>
      <c r="BO10" s="662">
        <v>1.4</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30</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30</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114864</v>
      </c>
      <c r="S11" s="660"/>
      <c r="T11" s="660"/>
      <c r="U11" s="660"/>
      <c r="V11" s="660"/>
      <c r="W11" s="660"/>
      <c r="X11" s="660"/>
      <c r="Y11" s="661"/>
      <c r="Z11" s="664">
        <v>2.5</v>
      </c>
      <c r="AA11" s="665"/>
      <c r="AB11" s="665"/>
      <c r="AC11" s="671"/>
      <c r="AD11" s="668">
        <v>114864</v>
      </c>
      <c r="AE11" s="660"/>
      <c r="AF11" s="660"/>
      <c r="AG11" s="660"/>
      <c r="AH11" s="660"/>
      <c r="AI11" s="660"/>
      <c r="AJ11" s="660"/>
      <c r="AK11" s="661"/>
      <c r="AL11" s="664">
        <v>4.5999999999999996</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13543</v>
      </c>
      <c r="BH11" s="660"/>
      <c r="BI11" s="660"/>
      <c r="BJ11" s="660"/>
      <c r="BK11" s="660"/>
      <c r="BL11" s="660"/>
      <c r="BM11" s="660"/>
      <c r="BN11" s="661"/>
      <c r="BO11" s="662">
        <v>1.7</v>
      </c>
      <c r="BP11" s="662"/>
      <c r="BQ11" s="662"/>
      <c r="BR11" s="662"/>
      <c r="BS11" s="663" t="s">
        <v>122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204142</v>
      </c>
      <c r="CS11" s="660"/>
      <c r="CT11" s="660"/>
      <c r="CU11" s="660"/>
      <c r="CV11" s="660"/>
      <c r="CW11" s="660"/>
      <c r="CX11" s="660"/>
      <c r="CY11" s="661"/>
      <c r="CZ11" s="662">
        <v>4.7</v>
      </c>
      <c r="DA11" s="662"/>
      <c r="DB11" s="662"/>
      <c r="DC11" s="662"/>
      <c r="DD11" s="668">
        <v>15035</v>
      </c>
      <c r="DE11" s="660"/>
      <c r="DF11" s="660"/>
      <c r="DG11" s="660"/>
      <c r="DH11" s="660"/>
      <c r="DI11" s="660"/>
      <c r="DJ11" s="660"/>
      <c r="DK11" s="660"/>
      <c r="DL11" s="660"/>
      <c r="DM11" s="660"/>
      <c r="DN11" s="660"/>
      <c r="DO11" s="660"/>
      <c r="DP11" s="661"/>
      <c r="DQ11" s="668">
        <v>142411</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541914</v>
      </c>
      <c r="BH12" s="660"/>
      <c r="BI12" s="660"/>
      <c r="BJ12" s="660"/>
      <c r="BK12" s="660"/>
      <c r="BL12" s="660"/>
      <c r="BM12" s="660"/>
      <c r="BN12" s="661"/>
      <c r="BO12" s="662">
        <v>69.599999999999994</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102000</v>
      </c>
      <c r="CS12" s="660"/>
      <c r="CT12" s="660"/>
      <c r="CU12" s="660"/>
      <c r="CV12" s="660"/>
      <c r="CW12" s="660"/>
      <c r="CX12" s="660"/>
      <c r="CY12" s="661"/>
      <c r="CZ12" s="662">
        <v>2.4</v>
      </c>
      <c r="DA12" s="662"/>
      <c r="DB12" s="662"/>
      <c r="DC12" s="662"/>
      <c r="DD12" s="668">
        <v>22166</v>
      </c>
      <c r="DE12" s="660"/>
      <c r="DF12" s="660"/>
      <c r="DG12" s="660"/>
      <c r="DH12" s="660"/>
      <c r="DI12" s="660"/>
      <c r="DJ12" s="660"/>
      <c r="DK12" s="660"/>
      <c r="DL12" s="660"/>
      <c r="DM12" s="660"/>
      <c r="DN12" s="660"/>
      <c r="DO12" s="660"/>
      <c r="DP12" s="661"/>
      <c r="DQ12" s="668">
        <v>60569</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533208</v>
      </c>
      <c r="BH13" s="660"/>
      <c r="BI13" s="660"/>
      <c r="BJ13" s="660"/>
      <c r="BK13" s="660"/>
      <c r="BL13" s="660"/>
      <c r="BM13" s="660"/>
      <c r="BN13" s="661"/>
      <c r="BO13" s="662">
        <v>68.5</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376057</v>
      </c>
      <c r="CS13" s="660"/>
      <c r="CT13" s="660"/>
      <c r="CU13" s="660"/>
      <c r="CV13" s="660"/>
      <c r="CW13" s="660"/>
      <c r="CX13" s="660"/>
      <c r="CY13" s="661"/>
      <c r="CZ13" s="662">
        <v>8.6999999999999993</v>
      </c>
      <c r="DA13" s="662"/>
      <c r="DB13" s="662"/>
      <c r="DC13" s="662"/>
      <c r="DD13" s="668">
        <v>252096</v>
      </c>
      <c r="DE13" s="660"/>
      <c r="DF13" s="660"/>
      <c r="DG13" s="660"/>
      <c r="DH13" s="660"/>
      <c r="DI13" s="660"/>
      <c r="DJ13" s="660"/>
      <c r="DK13" s="660"/>
      <c r="DL13" s="660"/>
      <c r="DM13" s="660"/>
      <c r="DN13" s="660"/>
      <c r="DO13" s="660"/>
      <c r="DP13" s="661"/>
      <c r="DQ13" s="668">
        <v>125263</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14575</v>
      </c>
      <c r="BH14" s="660"/>
      <c r="BI14" s="660"/>
      <c r="BJ14" s="660"/>
      <c r="BK14" s="660"/>
      <c r="BL14" s="660"/>
      <c r="BM14" s="660"/>
      <c r="BN14" s="661"/>
      <c r="BO14" s="662">
        <v>1.9</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384353</v>
      </c>
      <c r="CS14" s="660"/>
      <c r="CT14" s="660"/>
      <c r="CU14" s="660"/>
      <c r="CV14" s="660"/>
      <c r="CW14" s="660"/>
      <c r="CX14" s="660"/>
      <c r="CY14" s="661"/>
      <c r="CZ14" s="662">
        <v>8.9</v>
      </c>
      <c r="DA14" s="662"/>
      <c r="DB14" s="662"/>
      <c r="DC14" s="662"/>
      <c r="DD14" s="668">
        <v>26669</v>
      </c>
      <c r="DE14" s="660"/>
      <c r="DF14" s="660"/>
      <c r="DG14" s="660"/>
      <c r="DH14" s="660"/>
      <c r="DI14" s="660"/>
      <c r="DJ14" s="660"/>
      <c r="DK14" s="660"/>
      <c r="DL14" s="660"/>
      <c r="DM14" s="660"/>
      <c r="DN14" s="660"/>
      <c r="DO14" s="660"/>
      <c r="DP14" s="661"/>
      <c r="DQ14" s="668">
        <v>369753</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2564</v>
      </c>
      <c r="S15" s="660"/>
      <c r="T15" s="660"/>
      <c r="U15" s="660"/>
      <c r="V15" s="660"/>
      <c r="W15" s="660"/>
      <c r="X15" s="660"/>
      <c r="Y15" s="661"/>
      <c r="Z15" s="662">
        <v>0.1</v>
      </c>
      <c r="AA15" s="662"/>
      <c r="AB15" s="662"/>
      <c r="AC15" s="662"/>
      <c r="AD15" s="663">
        <v>2564</v>
      </c>
      <c r="AE15" s="663"/>
      <c r="AF15" s="663"/>
      <c r="AG15" s="663"/>
      <c r="AH15" s="663"/>
      <c r="AI15" s="663"/>
      <c r="AJ15" s="663"/>
      <c r="AK15" s="663"/>
      <c r="AL15" s="664">
        <v>0.1</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46503</v>
      </c>
      <c r="BH15" s="660"/>
      <c r="BI15" s="660"/>
      <c r="BJ15" s="660"/>
      <c r="BK15" s="660"/>
      <c r="BL15" s="660"/>
      <c r="BM15" s="660"/>
      <c r="BN15" s="661"/>
      <c r="BO15" s="662">
        <v>6</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485467</v>
      </c>
      <c r="CS15" s="660"/>
      <c r="CT15" s="660"/>
      <c r="CU15" s="660"/>
      <c r="CV15" s="660"/>
      <c r="CW15" s="660"/>
      <c r="CX15" s="660"/>
      <c r="CY15" s="661"/>
      <c r="CZ15" s="662">
        <v>11.2</v>
      </c>
      <c r="DA15" s="662"/>
      <c r="DB15" s="662"/>
      <c r="DC15" s="662"/>
      <c r="DD15" s="668">
        <v>139631</v>
      </c>
      <c r="DE15" s="660"/>
      <c r="DF15" s="660"/>
      <c r="DG15" s="660"/>
      <c r="DH15" s="660"/>
      <c r="DI15" s="660"/>
      <c r="DJ15" s="660"/>
      <c r="DK15" s="660"/>
      <c r="DL15" s="660"/>
      <c r="DM15" s="660"/>
      <c r="DN15" s="660"/>
      <c r="DO15" s="660"/>
      <c r="DP15" s="661"/>
      <c r="DQ15" s="668">
        <v>235372</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7383</v>
      </c>
      <c r="S16" s="660"/>
      <c r="T16" s="660"/>
      <c r="U16" s="660"/>
      <c r="V16" s="660"/>
      <c r="W16" s="660"/>
      <c r="X16" s="660"/>
      <c r="Y16" s="661"/>
      <c r="Z16" s="662">
        <v>0.2</v>
      </c>
      <c r="AA16" s="662"/>
      <c r="AB16" s="662"/>
      <c r="AC16" s="662"/>
      <c r="AD16" s="663">
        <v>7383</v>
      </c>
      <c r="AE16" s="663"/>
      <c r="AF16" s="663"/>
      <c r="AG16" s="663"/>
      <c r="AH16" s="663"/>
      <c r="AI16" s="663"/>
      <c r="AJ16" s="663"/>
      <c r="AK16" s="663"/>
      <c r="AL16" s="664">
        <v>0.3</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16917</v>
      </c>
      <c r="S17" s="660"/>
      <c r="T17" s="660"/>
      <c r="U17" s="660"/>
      <c r="V17" s="660"/>
      <c r="W17" s="660"/>
      <c r="X17" s="660"/>
      <c r="Y17" s="661"/>
      <c r="Z17" s="662">
        <v>0.4</v>
      </c>
      <c r="AA17" s="662"/>
      <c r="AB17" s="662"/>
      <c r="AC17" s="662"/>
      <c r="AD17" s="663">
        <v>16917</v>
      </c>
      <c r="AE17" s="663"/>
      <c r="AF17" s="663"/>
      <c r="AG17" s="663"/>
      <c r="AH17" s="663"/>
      <c r="AI17" s="663"/>
      <c r="AJ17" s="663"/>
      <c r="AK17" s="663"/>
      <c r="AL17" s="664">
        <v>0.7</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392802</v>
      </c>
      <c r="CS17" s="660"/>
      <c r="CT17" s="660"/>
      <c r="CU17" s="660"/>
      <c r="CV17" s="660"/>
      <c r="CW17" s="660"/>
      <c r="CX17" s="660"/>
      <c r="CY17" s="661"/>
      <c r="CZ17" s="662">
        <v>9.1</v>
      </c>
      <c r="DA17" s="662"/>
      <c r="DB17" s="662"/>
      <c r="DC17" s="662"/>
      <c r="DD17" s="668" t="s">
        <v>122</v>
      </c>
      <c r="DE17" s="660"/>
      <c r="DF17" s="660"/>
      <c r="DG17" s="660"/>
      <c r="DH17" s="660"/>
      <c r="DI17" s="660"/>
      <c r="DJ17" s="660"/>
      <c r="DK17" s="660"/>
      <c r="DL17" s="660"/>
      <c r="DM17" s="660"/>
      <c r="DN17" s="660"/>
      <c r="DO17" s="660"/>
      <c r="DP17" s="661"/>
      <c r="DQ17" s="668">
        <v>385208</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1896</v>
      </c>
      <c r="S18" s="660"/>
      <c r="T18" s="660"/>
      <c r="U18" s="660"/>
      <c r="V18" s="660"/>
      <c r="W18" s="660"/>
      <c r="X18" s="660"/>
      <c r="Y18" s="661"/>
      <c r="Z18" s="662">
        <v>0</v>
      </c>
      <c r="AA18" s="662"/>
      <c r="AB18" s="662"/>
      <c r="AC18" s="662"/>
      <c r="AD18" s="663">
        <v>1896</v>
      </c>
      <c r="AE18" s="663"/>
      <c r="AF18" s="663"/>
      <c r="AG18" s="663"/>
      <c r="AH18" s="663"/>
      <c r="AI18" s="663"/>
      <c r="AJ18" s="663"/>
      <c r="AK18" s="663"/>
      <c r="AL18" s="664">
        <v>0.1</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15021</v>
      </c>
      <c r="S19" s="660"/>
      <c r="T19" s="660"/>
      <c r="U19" s="660"/>
      <c r="V19" s="660"/>
      <c r="W19" s="660"/>
      <c r="X19" s="660"/>
      <c r="Y19" s="661"/>
      <c r="Z19" s="662">
        <v>0.3</v>
      </c>
      <c r="AA19" s="662"/>
      <c r="AB19" s="662"/>
      <c r="AC19" s="662"/>
      <c r="AD19" s="663">
        <v>15021</v>
      </c>
      <c r="AE19" s="663"/>
      <c r="AF19" s="663"/>
      <c r="AG19" s="663"/>
      <c r="AH19" s="663"/>
      <c r="AI19" s="663"/>
      <c r="AJ19" s="663"/>
      <c r="AK19" s="663"/>
      <c r="AL19" s="664">
        <v>0.6</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4320398</v>
      </c>
      <c r="CS20" s="660"/>
      <c r="CT20" s="660"/>
      <c r="CU20" s="660"/>
      <c r="CV20" s="660"/>
      <c r="CW20" s="660"/>
      <c r="CX20" s="660"/>
      <c r="CY20" s="661"/>
      <c r="CZ20" s="662">
        <v>100</v>
      </c>
      <c r="DA20" s="662"/>
      <c r="DB20" s="662"/>
      <c r="DC20" s="662"/>
      <c r="DD20" s="668">
        <v>638138</v>
      </c>
      <c r="DE20" s="660"/>
      <c r="DF20" s="660"/>
      <c r="DG20" s="660"/>
      <c r="DH20" s="660"/>
      <c r="DI20" s="660"/>
      <c r="DJ20" s="660"/>
      <c r="DK20" s="660"/>
      <c r="DL20" s="660"/>
      <c r="DM20" s="660"/>
      <c r="DN20" s="660"/>
      <c r="DO20" s="660"/>
      <c r="DP20" s="661"/>
      <c r="DQ20" s="668">
        <v>2910974</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1716187</v>
      </c>
      <c r="S21" s="660"/>
      <c r="T21" s="660"/>
      <c r="U21" s="660"/>
      <c r="V21" s="660"/>
      <c r="W21" s="660"/>
      <c r="X21" s="660"/>
      <c r="Y21" s="661"/>
      <c r="Z21" s="662">
        <v>37.9</v>
      </c>
      <c r="AA21" s="662"/>
      <c r="AB21" s="662"/>
      <c r="AC21" s="662"/>
      <c r="AD21" s="663">
        <v>1526615</v>
      </c>
      <c r="AE21" s="663"/>
      <c r="AF21" s="663"/>
      <c r="AG21" s="663"/>
      <c r="AH21" s="663"/>
      <c r="AI21" s="663"/>
      <c r="AJ21" s="663"/>
      <c r="AK21" s="663"/>
      <c r="AL21" s="664">
        <v>61.5</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1526615</v>
      </c>
      <c r="S22" s="660"/>
      <c r="T22" s="660"/>
      <c r="U22" s="660"/>
      <c r="V22" s="660"/>
      <c r="W22" s="660"/>
      <c r="X22" s="660"/>
      <c r="Y22" s="661"/>
      <c r="Z22" s="662">
        <v>33.799999999999997</v>
      </c>
      <c r="AA22" s="662"/>
      <c r="AB22" s="662"/>
      <c r="AC22" s="662"/>
      <c r="AD22" s="663">
        <v>1526615</v>
      </c>
      <c r="AE22" s="663"/>
      <c r="AF22" s="663"/>
      <c r="AG22" s="663"/>
      <c r="AH22" s="663"/>
      <c r="AI22" s="663"/>
      <c r="AJ22" s="663"/>
      <c r="AK22" s="663"/>
      <c r="AL22" s="664">
        <v>61.5</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189570</v>
      </c>
      <c r="S23" s="660"/>
      <c r="T23" s="660"/>
      <c r="U23" s="660"/>
      <c r="V23" s="660"/>
      <c r="W23" s="660"/>
      <c r="X23" s="660"/>
      <c r="Y23" s="661"/>
      <c r="Z23" s="662">
        <v>4.2</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v>2</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1581797</v>
      </c>
      <c r="CS24" s="649"/>
      <c r="CT24" s="649"/>
      <c r="CU24" s="649"/>
      <c r="CV24" s="649"/>
      <c r="CW24" s="649"/>
      <c r="CX24" s="649"/>
      <c r="CY24" s="650"/>
      <c r="CZ24" s="653">
        <v>36.6</v>
      </c>
      <c r="DA24" s="654"/>
      <c r="DB24" s="654"/>
      <c r="DC24" s="670"/>
      <c r="DD24" s="689">
        <v>1237265</v>
      </c>
      <c r="DE24" s="649"/>
      <c r="DF24" s="649"/>
      <c r="DG24" s="649"/>
      <c r="DH24" s="649"/>
      <c r="DI24" s="649"/>
      <c r="DJ24" s="649"/>
      <c r="DK24" s="650"/>
      <c r="DL24" s="689">
        <v>1141117</v>
      </c>
      <c r="DM24" s="649"/>
      <c r="DN24" s="649"/>
      <c r="DO24" s="649"/>
      <c r="DP24" s="649"/>
      <c r="DQ24" s="649"/>
      <c r="DR24" s="649"/>
      <c r="DS24" s="649"/>
      <c r="DT24" s="649"/>
      <c r="DU24" s="649"/>
      <c r="DV24" s="650"/>
      <c r="DW24" s="653">
        <v>45.9</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2668459</v>
      </c>
      <c r="S25" s="660"/>
      <c r="T25" s="660"/>
      <c r="U25" s="660"/>
      <c r="V25" s="660"/>
      <c r="W25" s="660"/>
      <c r="X25" s="660"/>
      <c r="Y25" s="661"/>
      <c r="Z25" s="662">
        <v>59</v>
      </c>
      <c r="AA25" s="662"/>
      <c r="AB25" s="662"/>
      <c r="AC25" s="662"/>
      <c r="AD25" s="663">
        <v>2478887</v>
      </c>
      <c r="AE25" s="663"/>
      <c r="AF25" s="663"/>
      <c r="AG25" s="663"/>
      <c r="AH25" s="663"/>
      <c r="AI25" s="663"/>
      <c r="AJ25" s="663"/>
      <c r="AK25" s="663"/>
      <c r="AL25" s="664">
        <v>99.9</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688856</v>
      </c>
      <c r="CS25" s="692"/>
      <c r="CT25" s="692"/>
      <c r="CU25" s="692"/>
      <c r="CV25" s="692"/>
      <c r="CW25" s="692"/>
      <c r="CX25" s="692"/>
      <c r="CY25" s="693"/>
      <c r="CZ25" s="664">
        <v>15.9</v>
      </c>
      <c r="DA25" s="690"/>
      <c r="DB25" s="690"/>
      <c r="DC25" s="694"/>
      <c r="DD25" s="668">
        <v>642309</v>
      </c>
      <c r="DE25" s="692"/>
      <c r="DF25" s="692"/>
      <c r="DG25" s="692"/>
      <c r="DH25" s="692"/>
      <c r="DI25" s="692"/>
      <c r="DJ25" s="692"/>
      <c r="DK25" s="693"/>
      <c r="DL25" s="668">
        <v>633662</v>
      </c>
      <c r="DM25" s="692"/>
      <c r="DN25" s="692"/>
      <c r="DO25" s="692"/>
      <c r="DP25" s="692"/>
      <c r="DQ25" s="692"/>
      <c r="DR25" s="692"/>
      <c r="DS25" s="692"/>
      <c r="DT25" s="692"/>
      <c r="DU25" s="692"/>
      <c r="DV25" s="693"/>
      <c r="DW25" s="664">
        <v>25.5</v>
      </c>
      <c r="DX25" s="690"/>
      <c r="DY25" s="690"/>
      <c r="DZ25" s="690"/>
      <c r="EA25" s="690"/>
      <c r="EB25" s="690"/>
      <c r="EC25" s="691"/>
    </row>
    <row r="26" spans="2:133" ht="11.25" customHeight="1" x14ac:dyDescent="0.15">
      <c r="B26" s="656" t="s">
        <v>284</v>
      </c>
      <c r="C26" s="657"/>
      <c r="D26" s="657"/>
      <c r="E26" s="657"/>
      <c r="F26" s="657"/>
      <c r="G26" s="657"/>
      <c r="H26" s="657"/>
      <c r="I26" s="657"/>
      <c r="J26" s="657"/>
      <c r="K26" s="657"/>
      <c r="L26" s="657"/>
      <c r="M26" s="657"/>
      <c r="N26" s="657"/>
      <c r="O26" s="657"/>
      <c r="P26" s="657"/>
      <c r="Q26" s="658"/>
      <c r="R26" s="659" t="s">
        <v>122</v>
      </c>
      <c r="S26" s="660"/>
      <c r="T26" s="660"/>
      <c r="U26" s="660"/>
      <c r="V26" s="660"/>
      <c r="W26" s="660"/>
      <c r="X26" s="660"/>
      <c r="Y26" s="661"/>
      <c r="Z26" s="662" t="s">
        <v>122</v>
      </c>
      <c r="AA26" s="662"/>
      <c r="AB26" s="662"/>
      <c r="AC26" s="662"/>
      <c r="AD26" s="663" t="s">
        <v>122</v>
      </c>
      <c r="AE26" s="663"/>
      <c r="AF26" s="663"/>
      <c r="AG26" s="663"/>
      <c r="AH26" s="663"/>
      <c r="AI26" s="663"/>
      <c r="AJ26" s="663"/>
      <c r="AK26" s="663"/>
      <c r="AL26" s="664" t="s">
        <v>122</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380731</v>
      </c>
      <c r="CS26" s="660"/>
      <c r="CT26" s="660"/>
      <c r="CU26" s="660"/>
      <c r="CV26" s="660"/>
      <c r="CW26" s="660"/>
      <c r="CX26" s="660"/>
      <c r="CY26" s="661"/>
      <c r="CZ26" s="664">
        <v>8.8000000000000007</v>
      </c>
      <c r="DA26" s="690"/>
      <c r="DB26" s="690"/>
      <c r="DC26" s="694"/>
      <c r="DD26" s="668">
        <v>364366</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15">
      <c r="B27" s="656" t="s">
        <v>287</v>
      </c>
      <c r="C27" s="657"/>
      <c r="D27" s="657"/>
      <c r="E27" s="657"/>
      <c r="F27" s="657"/>
      <c r="G27" s="657"/>
      <c r="H27" s="657"/>
      <c r="I27" s="657"/>
      <c r="J27" s="657"/>
      <c r="K27" s="657"/>
      <c r="L27" s="657"/>
      <c r="M27" s="657"/>
      <c r="N27" s="657"/>
      <c r="O27" s="657"/>
      <c r="P27" s="657"/>
      <c r="Q27" s="658"/>
      <c r="R27" s="659">
        <v>16828</v>
      </c>
      <c r="S27" s="660"/>
      <c r="T27" s="660"/>
      <c r="U27" s="660"/>
      <c r="V27" s="660"/>
      <c r="W27" s="660"/>
      <c r="X27" s="660"/>
      <c r="Y27" s="661"/>
      <c r="Z27" s="662">
        <v>0.4</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778216</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500139</v>
      </c>
      <c r="CS27" s="692"/>
      <c r="CT27" s="692"/>
      <c r="CU27" s="692"/>
      <c r="CV27" s="692"/>
      <c r="CW27" s="692"/>
      <c r="CX27" s="692"/>
      <c r="CY27" s="693"/>
      <c r="CZ27" s="664">
        <v>11.6</v>
      </c>
      <c r="DA27" s="690"/>
      <c r="DB27" s="690"/>
      <c r="DC27" s="694"/>
      <c r="DD27" s="668">
        <v>209748</v>
      </c>
      <c r="DE27" s="692"/>
      <c r="DF27" s="692"/>
      <c r="DG27" s="692"/>
      <c r="DH27" s="692"/>
      <c r="DI27" s="692"/>
      <c r="DJ27" s="692"/>
      <c r="DK27" s="693"/>
      <c r="DL27" s="668">
        <v>122247</v>
      </c>
      <c r="DM27" s="692"/>
      <c r="DN27" s="692"/>
      <c r="DO27" s="692"/>
      <c r="DP27" s="692"/>
      <c r="DQ27" s="692"/>
      <c r="DR27" s="692"/>
      <c r="DS27" s="692"/>
      <c r="DT27" s="692"/>
      <c r="DU27" s="692"/>
      <c r="DV27" s="693"/>
      <c r="DW27" s="664">
        <v>4.9000000000000004</v>
      </c>
      <c r="DX27" s="690"/>
      <c r="DY27" s="690"/>
      <c r="DZ27" s="690"/>
      <c r="EA27" s="690"/>
      <c r="EB27" s="690"/>
      <c r="EC27" s="691"/>
    </row>
    <row r="28" spans="2:133" ht="11.25" customHeight="1" x14ac:dyDescent="0.15">
      <c r="B28" s="656" t="s">
        <v>290</v>
      </c>
      <c r="C28" s="657"/>
      <c r="D28" s="657"/>
      <c r="E28" s="657"/>
      <c r="F28" s="657"/>
      <c r="G28" s="657"/>
      <c r="H28" s="657"/>
      <c r="I28" s="657"/>
      <c r="J28" s="657"/>
      <c r="K28" s="657"/>
      <c r="L28" s="657"/>
      <c r="M28" s="657"/>
      <c r="N28" s="657"/>
      <c r="O28" s="657"/>
      <c r="P28" s="657"/>
      <c r="Q28" s="658"/>
      <c r="R28" s="659">
        <v>32055</v>
      </c>
      <c r="S28" s="660"/>
      <c r="T28" s="660"/>
      <c r="U28" s="660"/>
      <c r="V28" s="660"/>
      <c r="W28" s="660"/>
      <c r="X28" s="660"/>
      <c r="Y28" s="661"/>
      <c r="Z28" s="662">
        <v>0.7</v>
      </c>
      <c r="AA28" s="662"/>
      <c r="AB28" s="662"/>
      <c r="AC28" s="662"/>
      <c r="AD28" s="663">
        <v>1800</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392802</v>
      </c>
      <c r="CS28" s="660"/>
      <c r="CT28" s="660"/>
      <c r="CU28" s="660"/>
      <c r="CV28" s="660"/>
      <c r="CW28" s="660"/>
      <c r="CX28" s="660"/>
      <c r="CY28" s="661"/>
      <c r="CZ28" s="664">
        <v>9.1</v>
      </c>
      <c r="DA28" s="690"/>
      <c r="DB28" s="690"/>
      <c r="DC28" s="694"/>
      <c r="DD28" s="668">
        <v>385208</v>
      </c>
      <c r="DE28" s="660"/>
      <c r="DF28" s="660"/>
      <c r="DG28" s="660"/>
      <c r="DH28" s="660"/>
      <c r="DI28" s="660"/>
      <c r="DJ28" s="660"/>
      <c r="DK28" s="661"/>
      <c r="DL28" s="668">
        <v>385208</v>
      </c>
      <c r="DM28" s="660"/>
      <c r="DN28" s="660"/>
      <c r="DO28" s="660"/>
      <c r="DP28" s="660"/>
      <c r="DQ28" s="660"/>
      <c r="DR28" s="660"/>
      <c r="DS28" s="660"/>
      <c r="DT28" s="660"/>
      <c r="DU28" s="660"/>
      <c r="DV28" s="661"/>
      <c r="DW28" s="664">
        <v>15.5</v>
      </c>
      <c r="DX28" s="690"/>
      <c r="DY28" s="690"/>
      <c r="DZ28" s="690"/>
      <c r="EA28" s="690"/>
      <c r="EB28" s="690"/>
      <c r="EC28" s="691"/>
    </row>
    <row r="29" spans="2:133" ht="11.25" customHeight="1" x14ac:dyDescent="0.15">
      <c r="B29" s="656" t="s">
        <v>292</v>
      </c>
      <c r="C29" s="657"/>
      <c r="D29" s="657"/>
      <c r="E29" s="657"/>
      <c r="F29" s="657"/>
      <c r="G29" s="657"/>
      <c r="H29" s="657"/>
      <c r="I29" s="657"/>
      <c r="J29" s="657"/>
      <c r="K29" s="657"/>
      <c r="L29" s="657"/>
      <c r="M29" s="657"/>
      <c r="N29" s="657"/>
      <c r="O29" s="657"/>
      <c r="P29" s="657"/>
      <c r="Q29" s="658"/>
      <c r="R29" s="659">
        <v>6604</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392802</v>
      </c>
      <c r="CS29" s="692"/>
      <c r="CT29" s="692"/>
      <c r="CU29" s="692"/>
      <c r="CV29" s="692"/>
      <c r="CW29" s="692"/>
      <c r="CX29" s="692"/>
      <c r="CY29" s="693"/>
      <c r="CZ29" s="664">
        <v>9.1</v>
      </c>
      <c r="DA29" s="690"/>
      <c r="DB29" s="690"/>
      <c r="DC29" s="694"/>
      <c r="DD29" s="668">
        <v>385208</v>
      </c>
      <c r="DE29" s="692"/>
      <c r="DF29" s="692"/>
      <c r="DG29" s="692"/>
      <c r="DH29" s="692"/>
      <c r="DI29" s="692"/>
      <c r="DJ29" s="692"/>
      <c r="DK29" s="693"/>
      <c r="DL29" s="668">
        <v>385208</v>
      </c>
      <c r="DM29" s="692"/>
      <c r="DN29" s="692"/>
      <c r="DO29" s="692"/>
      <c r="DP29" s="692"/>
      <c r="DQ29" s="692"/>
      <c r="DR29" s="692"/>
      <c r="DS29" s="692"/>
      <c r="DT29" s="692"/>
      <c r="DU29" s="692"/>
      <c r="DV29" s="693"/>
      <c r="DW29" s="664">
        <v>15.5</v>
      </c>
      <c r="DX29" s="690"/>
      <c r="DY29" s="690"/>
      <c r="DZ29" s="690"/>
      <c r="EA29" s="690"/>
      <c r="EB29" s="690"/>
      <c r="EC29" s="691"/>
    </row>
    <row r="30" spans="2:133" ht="11.25" customHeight="1" x14ac:dyDescent="0.15">
      <c r="B30" s="656" t="s">
        <v>294</v>
      </c>
      <c r="C30" s="657"/>
      <c r="D30" s="657"/>
      <c r="E30" s="657"/>
      <c r="F30" s="657"/>
      <c r="G30" s="657"/>
      <c r="H30" s="657"/>
      <c r="I30" s="657"/>
      <c r="J30" s="657"/>
      <c r="K30" s="657"/>
      <c r="L30" s="657"/>
      <c r="M30" s="657"/>
      <c r="N30" s="657"/>
      <c r="O30" s="657"/>
      <c r="P30" s="657"/>
      <c r="Q30" s="658"/>
      <c r="R30" s="659">
        <v>523737</v>
      </c>
      <c r="S30" s="660"/>
      <c r="T30" s="660"/>
      <c r="U30" s="660"/>
      <c r="V30" s="660"/>
      <c r="W30" s="660"/>
      <c r="X30" s="660"/>
      <c r="Y30" s="661"/>
      <c r="Z30" s="662">
        <v>11.6</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380010</v>
      </c>
      <c r="CS30" s="660"/>
      <c r="CT30" s="660"/>
      <c r="CU30" s="660"/>
      <c r="CV30" s="660"/>
      <c r="CW30" s="660"/>
      <c r="CX30" s="660"/>
      <c r="CY30" s="661"/>
      <c r="CZ30" s="664">
        <v>8.8000000000000007</v>
      </c>
      <c r="DA30" s="690"/>
      <c r="DB30" s="690"/>
      <c r="DC30" s="694"/>
      <c r="DD30" s="668">
        <v>372416</v>
      </c>
      <c r="DE30" s="660"/>
      <c r="DF30" s="660"/>
      <c r="DG30" s="660"/>
      <c r="DH30" s="660"/>
      <c r="DI30" s="660"/>
      <c r="DJ30" s="660"/>
      <c r="DK30" s="661"/>
      <c r="DL30" s="668">
        <v>372416</v>
      </c>
      <c r="DM30" s="660"/>
      <c r="DN30" s="660"/>
      <c r="DO30" s="660"/>
      <c r="DP30" s="660"/>
      <c r="DQ30" s="660"/>
      <c r="DR30" s="660"/>
      <c r="DS30" s="660"/>
      <c r="DT30" s="660"/>
      <c r="DU30" s="660"/>
      <c r="DV30" s="661"/>
      <c r="DW30" s="664">
        <v>15</v>
      </c>
      <c r="DX30" s="690"/>
      <c r="DY30" s="690"/>
      <c r="DZ30" s="690"/>
      <c r="EA30" s="690"/>
      <c r="EB30" s="690"/>
      <c r="EC30" s="691"/>
    </row>
    <row r="31" spans="2:133" ht="11.25" customHeight="1" x14ac:dyDescent="0.15">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99.3</v>
      </c>
      <c r="BH31" s="703"/>
      <c r="BI31" s="703"/>
      <c r="BJ31" s="703"/>
      <c r="BK31" s="703"/>
      <c r="BL31" s="703"/>
      <c r="BM31" s="654">
        <v>97.9</v>
      </c>
      <c r="BN31" s="703"/>
      <c r="BO31" s="703"/>
      <c r="BP31" s="703"/>
      <c r="BQ31" s="704"/>
      <c r="BR31" s="715">
        <v>99.2</v>
      </c>
      <c r="BS31" s="703"/>
      <c r="BT31" s="703"/>
      <c r="BU31" s="703"/>
      <c r="BV31" s="703"/>
      <c r="BW31" s="703"/>
      <c r="BX31" s="654">
        <v>97.5</v>
      </c>
      <c r="BY31" s="703"/>
      <c r="BZ31" s="703"/>
      <c r="CA31" s="703"/>
      <c r="CB31" s="704"/>
      <c r="CD31" s="697"/>
      <c r="CE31" s="698"/>
      <c r="CF31" s="656" t="s">
        <v>301</v>
      </c>
      <c r="CG31" s="657"/>
      <c r="CH31" s="657"/>
      <c r="CI31" s="657"/>
      <c r="CJ31" s="657"/>
      <c r="CK31" s="657"/>
      <c r="CL31" s="657"/>
      <c r="CM31" s="657"/>
      <c r="CN31" s="657"/>
      <c r="CO31" s="657"/>
      <c r="CP31" s="657"/>
      <c r="CQ31" s="658"/>
      <c r="CR31" s="659">
        <v>12792</v>
      </c>
      <c r="CS31" s="692"/>
      <c r="CT31" s="692"/>
      <c r="CU31" s="692"/>
      <c r="CV31" s="692"/>
      <c r="CW31" s="692"/>
      <c r="CX31" s="692"/>
      <c r="CY31" s="693"/>
      <c r="CZ31" s="664">
        <v>0.3</v>
      </c>
      <c r="DA31" s="690"/>
      <c r="DB31" s="690"/>
      <c r="DC31" s="694"/>
      <c r="DD31" s="668">
        <v>12792</v>
      </c>
      <c r="DE31" s="692"/>
      <c r="DF31" s="692"/>
      <c r="DG31" s="692"/>
      <c r="DH31" s="692"/>
      <c r="DI31" s="692"/>
      <c r="DJ31" s="692"/>
      <c r="DK31" s="693"/>
      <c r="DL31" s="668">
        <v>12792</v>
      </c>
      <c r="DM31" s="692"/>
      <c r="DN31" s="692"/>
      <c r="DO31" s="692"/>
      <c r="DP31" s="692"/>
      <c r="DQ31" s="692"/>
      <c r="DR31" s="692"/>
      <c r="DS31" s="692"/>
      <c r="DT31" s="692"/>
      <c r="DU31" s="692"/>
      <c r="DV31" s="693"/>
      <c r="DW31" s="664">
        <v>0.5</v>
      </c>
      <c r="DX31" s="690"/>
      <c r="DY31" s="690"/>
      <c r="DZ31" s="690"/>
      <c r="EA31" s="690"/>
      <c r="EB31" s="690"/>
      <c r="EC31" s="691"/>
    </row>
    <row r="32" spans="2:133" ht="11.25" customHeight="1" x14ac:dyDescent="0.15">
      <c r="B32" s="656" t="s">
        <v>302</v>
      </c>
      <c r="C32" s="657"/>
      <c r="D32" s="657"/>
      <c r="E32" s="657"/>
      <c r="F32" s="657"/>
      <c r="G32" s="657"/>
      <c r="H32" s="657"/>
      <c r="I32" s="657"/>
      <c r="J32" s="657"/>
      <c r="K32" s="657"/>
      <c r="L32" s="657"/>
      <c r="M32" s="657"/>
      <c r="N32" s="657"/>
      <c r="O32" s="657"/>
      <c r="P32" s="657"/>
      <c r="Q32" s="658"/>
      <c r="R32" s="659">
        <v>579144</v>
      </c>
      <c r="S32" s="660"/>
      <c r="T32" s="660"/>
      <c r="U32" s="660"/>
      <c r="V32" s="660"/>
      <c r="W32" s="660"/>
      <c r="X32" s="660"/>
      <c r="Y32" s="661"/>
      <c r="Z32" s="662">
        <v>12.8</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303</v>
      </c>
      <c r="AX32" s="656" t="s">
        <v>304</v>
      </c>
      <c r="AY32" s="657"/>
      <c r="AZ32" s="657"/>
      <c r="BA32" s="657"/>
      <c r="BB32" s="657"/>
      <c r="BC32" s="657"/>
      <c r="BD32" s="657"/>
      <c r="BE32" s="657"/>
      <c r="BF32" s="658"/>
      <c r="BG32" s="716">
        <v>98.9</v>
      </c>
      <c r="BH32" s="692"/>
      <c r="BI32" s="692"/>
      <c r="BJ32" s="692"/>
      <c r="BK32" s="692"/>
      <c r="BL32" s="692"/>
      <c r="BM32" s="665">
        <v>96.9</v>
      </c>
      <c r="BN32" s="692"/>
      <c r="BO32" s="692"/>
      <c r="BP32" s="692"/>
      <c r="BQ32" s="714"/>
      <c r="BR32" s="716">
        <v>99</v>
      </c>
      <c r="BS32" s="692"/>
      <c r="BT32" s="692"/>
      <c r="BU32" s="692"/>
      <c r="BV32" s="692"/>
      <c r="BW32" s="692"/>
      <c r="BX32" s="665">
        <v>97</v>
      </c>
      <c r="BY32" s="692"/>
      <c r="BZ32" s="692"/>
      <c r="CA32" s="692"/>
      <c r="CB32" s="714"/>
      <c r="CD32" s="699"/>
      <c r="CE32" s="700"/>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0"/>
      <c r="DB32" s="690"/>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0"/>
      <c r="DY32" s="690"/>
      <c r="DZ32" s="690"/>
      <c r="EA32" s="690"/>
      <c r="EB32" s="690"/>
      <c r="EC32" s="691"/>
    </row>
    <row r="33" spans="2:133" ht="11.25" customHeight="1" x14ac:dyDescent="0.15">
      <c r="B33" s="656" t="s">
        <v>306</v>
      </c>
      <c r="C33" s="657"/>
      <c r="D33" s="657"/>
      <c r="E33" s="657"/>
      <c r="F33" s="657"/>
      <c r="G33" s="657"/>
      <c r="H33" s="657"/>
      <c r="I33" s="657"/>
      <c r="J33" s="657"/>
      <c r="K33" s="657"/>
      <c r="L33" s="657"/>
      <c r="M33" s="657"/>
      <c r="N33" s="657"/>
      <c r="O33" s="657"/>
      <c r="P33" s="657"/>
      <c r="Q33" s="658"/>
      <c r="R33" s="659">
        <v>6031</v>
      </c>
      <c r="S33" s="660"/>
      <c r="T33" s="660"/>
      <c r="U33" s="660"/>
      <c r="V33" s="660"/>
      <c r="W33" s="660"/>
      <c r="X33" s="660"/>
      <c r="Y33" s="661"/>
      <c r="Z33" s="662">
        <v>0.1</v>
      </c>
      <c r="AA33" s="662"/>
      <c r="AB33" s="662"/>
      <c r="AC33" s="662"/>
      <c r="AD33" s="663" t="s">
        <v>122</v>
      </c>
      <c r="AE33" s="663"/>
      <c r="AF33" s="663"/>
      <c r="AG33" s="663"/>
      <c r="AH33" s="663"/>
      <c r="AI33" s="663"/>
      <c r="AJ33" s="663"/>
      <c r="AK33" s="663"/>
      <c r="AL33" s="664" t="s">
        <v>122</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99.4</v>
      </c>
      <c r="BH33" s="718"/>
      <c r="BI33" s="718"/>
      <c r="BJ33" s="718"/>
      <c r="BK33" s="718"/>
      <c r="BL33" s="718"/>
      <c r="BM33" s="719">
        <v>98.1</v>
      </c>
      <c r="BN33" s="718"/>
      <c r="BO33" s="718"/>
      <c r="BP33" s="718"/>
      <c r="BQ33" s="720"/>
      <c r="BR33" s="717">
        <v>99.1</v>
      </c>
      <c r="BS33" s="718"/>
      <c r="BT33" s="718"/>
      <c r="BU33" s="718"/>
      <c r="BV33" s="718"/>
      <c r="BW33" s="718"/>
      <c r="BX33" s="719">
        <v>97.5</v>
      </c>
      <c r="BY33" s="718"/>
      <c r="BZ33" s="718"/>
      <c r="CA33" s="718"/>
      <c r="CB33" s="720"/>
      <c r="CD33" s="656" t="s">
        <v>308</v>
      </c>
      <c r="CE33" s="657"/>
      <c r="CF33" s="657"/>
      <c r="CG33" s="657"/>
      <c r="CH33" s="657"/>
      <c r="CI33" s="657"/>
      <c r="CJ33" s="657"/>
      <c r="CK33" s="657"/>
      <c r="CL33" s="657"/>
      <c r="CM33" s="657"/>
      <c r="CN33" s="657"/>
      <c r="CO33" s="657"/>
      <c r="CP33" s="657"/>
      <c r="CQ33" s="658"/>
      <c r="CR33" s="659">
        <v>2100463</v>
      </c>
      <c r="CS33" s="692"/>
      <c r="CT33" s="692"/>
      <c r="CU33" s="692"/>
      <c r="CV33" s="692"/>
      <c r="CW33" s="692"/>
      <c r="CX33" s="692"/>
      <c r="CY33" s="693"/>
      <c r="CZ33" s="664">
        <v>48.6</v>
      </c>
      <c r="DA33" s="690"/>
      <c r="DB33" s="690"/>
      <c r="DC33" s="694"/>
      <c r="DD33" s="668">
        <v>1539012</v>
      </c>
      <c r="DE33" s="692"/>
      <c r="DF33" s="692"/>
      <c r="DG33" s="692"/>
      <c r="DH33" s="692"/>
      <c r="DI33" s="692"/>
      <c r="DJ33" s="692"/>
      <c r="DK33" s="693"/>
      <c r="DL33" s="668">
        <v>1170299</v>
      </c>
      <c r="DM33" s="692"/>
      <c r="DN33" s="692"/>
      <c r="DO33" s="692"/>
      <c r="DP33" s="692"/>
      <c r="DQ33" s="692"/>
      <c r="DR33" s="692"/>
      <c r="DS33" s="692"/>
      <c r="DT33" s="692"/>
      <c r="DU33" s="692"/>
      <c r="DV33" s="693"/>
      <c r="DW33" s="664">
        <v>47.1</v>
      </c>
      <c r="DX33" s="690"/>
      <c r="DY33" s="690"/>
      <c r="DZ33" s="690"/>
      <c r="EA33" s="690"/>
      <c r="EB33" s="690"/>
      <c r="EC33" s="691"/>
    </row>
    <row r="34" spans="2:133" ht="11.25" customHeight="1" x14ac:dyDescent="0.15">
      <c r="B34" s="656" t="s">
        <v>309</v>
      </c>
      <c r="C34" s="657"/>
      <c r="D34" s="657"/>
      <c r="E34" s="657"/>
      <c r="F34" s="657"/>
      <c r="G34" s="657"/>
      <c r="H34" s="657"/>
      <c r="I34" s="657"/>
      <c r="J34" s="657"/>
      <c r="K34" s="657"/>
      <c r="L34" s="657"/>
      <c r="M34" s="657"/>
      <c r="N34" s="657"/>
      <c r="O34" s="657"/>
      <c r="P34" s="657"/>
      <c r="Q34" s="658"/>
      <c r="R34" s="659">
        <v>25415</v>
      </c>
      <c r="S34" s="660"/>
      <c r="T34" s="660"/>
      <c r="U34" s="660"/>
      <c r="V34" s="660"/>
      <c r="W34" s="660"/>
      <c r="X34" s="660"/>
      <c r="Y34" s="661"/>
      <c r="Z34" s="662">
        <v>0.6</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758612</v>
      </c>
      <c r="CS34" s="660"/>
      <c r="CT34" s="660"/>
      <c r="CU34" s="660"/>
      <c r="CV34" s="660"/>
      <c r="CW34" s="660"/>
      <c r="CX34" s="660"/>
      <c r="CY34" s="661"/>
      <c r="CZ34" s="664">
        <v>17.600000000000001</v>
      </c>
      <c r="DA34" s="690"/>
      <c r="DB34" s="690"/>
      <c r="DC34" s="694"/>
      <c r="DD34" s="668">
        <v>491811</v>
      </c>
      <c r="DE34" s="660"/>
      <c r="DF34" s="660"/>
      <c r="DG34" s="660"/>
      <c r="DH34" s="660"/>
      <c r="DI34" s="660"/>
      <c r="DJ34" s="660"/>
      <c r="DK34" s="661"/>
      <c r="DL34" s="668">
        <v>327253</v>
      </c>
      <c r="DM34" s="660"/>
      <c r="DN34" s="660"/>
      <c r="DO34" s="660"/>
      <c r="DP34" s="660"/>
      <c r="DQ34" s="660"/>
      <c r="DR34" s="660"/>
      <c r="DS34" s="660"/>
      <c r="DT34" s="660"/>
      <c r="DU34" s="660"/>
      <c r="DV34" s="661"/>
      <c r="DW34" s="664">
        <v>13.2</v>
      </c>
      <c r="DX34" s="690"/>
      <c r="DY34" s="690"/>
      <c r="DZ34" s="690"/>
      <c r="EA34" s="690"/>
      <c r="EB34" s="690"/>
      <c r="EC34" s="691"/>
    </row>
    <row r="35" spans="2:133" ht="11.25" customHeight="1" x14ac:dyDescent="0.15">
      <c r="B35" s="656" t="s">
        <v>311</v>
      </c>
      <c r="C35" s="657"/>
      <c r="D35" s="657"/>
      <c r="E35" s="657"/>
      <c r="F35" s="657"/>
      <c r="G35" s="657"/>
      <c r="H35" s="657"/>
      <c r="I35" s="657"/>
      <c r="J35" s="657"/>
      <c r="K35" s="657"/>
      <c r="L35" s="657"/>
      <c r="M35" s="657"/>
      <c r="N35" s="657"/>
      <c r="O35" s="657"/>
      <c r="P35" s="657"/>
      <c r="Q35" s="658"/>
      <c r="R35" s="659">
        <v>257648</v>
      </c>
      <c r="S35" s="660"/>
      <c r="T35" s="660"/>
      <c r="U35" s="660"/>
      <c r="V35" s="660"/>
      <c r="W35" s="660"/>
      <c r="X35" s="660"/>
      <c r="Y35" s="661"/>
      <c r="Z35" s="662">
        <v>5.7</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66768</v>
      </c>
      <c r="CS35" s="692"/>
      <c r="CT35" s="692"/>
      <c r="CU35" s="692"/>
      <c r="CV35" s="692"/>
      <c r="CW35" s="692"/>
      <c r="CX35" s="692"/>
      <c r="CY35" s="693"/>
      <c r="CZ35" s="664">
        <v>1.5</v>
      </c>
      <c r="DA35" s="690"/>
      <c r="DB35" s="690"/>
      <c r="DC35" s="694"/>
      <c r="DD35" s="668">
        <v>49922</v>
      </c>
      <c r="DE35" s="692"/>
      <c r="DF35" s="692"/>
      <c r="DG35" s="692"/>
      <c r="DH35" s="692"/>
      <c r="DI35" s="692"/>
      <c r="DJ35" s="692"/>
      <c r="DK35" s="693"/>
      <c r="DL35" s="668">
        <v>47636</v>
      </c>
      <c r="DM35" s="692"/>
      <c r="DN35" s="692"/>
      <c r="DO35" s="692"/>
      <c r="DP35" s="692"/>
      <c r="DQ35" s="692"/>
      <c r="DR35" s="692"/>
      <c r="DS35" s="692"/>
      <c r="DT35" s="692"/>
      <c r="DU35" s="692"/>
      <c r="DV35" s="693"/>
      <c r="DW35" s="664">
        <v>1.9</v>
      </c>
      <c r="DX35" s="690"/>
      <c r="DY35" s="690"/>
      <c r="DZ35" s="690"/>
      <c r="EA35" s="690"/>
      <c r="EB35" s="690"/>
      <c r="EC35" s="691"/>
    </row>
    <row r="36" spans="2:133" ht="11.25" customHeight="1" x14ac:dyDescent="0.15">
      <c r="B36" s="656" t="s">
        <v>315</v>
      </c>
      <c r="C36" s="657"/>
      <c r="D36" s="657"/>
      <c r="E36" s="657"/>
      <c r="F36" s="657"/>
      <c r="G36" s="657"/>
      <c r="H36" s="657"/>
      <c r="I36" s="657"/>
      <c r="J36" s="657"/>
      <c r="K36" s="657"/>
      <c r="L36" s="657"/>
      <c r="M36" s="657"/>
      <c r="N36" s="657"/>
      <c r="O36" s="657"/>
      <c r="P36" s="657"/>
      <c r="Q36" s="658"/>
      <c r="R36" s="659">
        <v>58885</v>
      </c>
      <c r="S36" s="660"/>
      <c r="T36" s="660"/>
      <c r="U36" s="660"/>
      <c r="V36" s="660"/>
      <c r="W36" s="660"/>
      <c r="X36" s="660"/>
      <c r="Y36" s="661"/>
      <c r="Z36" s="662">
        <v>1.3</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402655</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7877</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767490</v>
      </c>
      <c r="CS36" s="660"/>
      <c r="CT36" s="660"/>
      <c r="CU36" s="660"/>
      <c r="CV36" s="660"/>
      <c r="CW36" s="660"/>
      <c r="CX36" s="660"/>
      <c r="CY36" s="661"/>
      <c r="CZ36" s="664">
        <v>17.8</v>
      </c>
      <c r="DA36" s="690"/>
      <c r="DB36" s="690"/>
      <c r="DC36" s="694"/>
      <c r="DD36" s="668">
        <v>684136</v>
      </c>
      <c r="DE36" s="660"/>
      <c r="DF36" s="660"/>
      <c r="DG36" s="660"/>
      <c r="DH36" s="660"/>
      <c r="DI36" s="660"/>
      <c r="DJ36" s="660"/>
      <c r="DK36" s="661"/>
      <c r="DL36" s="668">
        <v>550012</v>
      </c>
      <c r="DM36" s="660"/>
      <c r="DN36" s="660"/>
      <c r="DO36" s="660"/>
      <c r="DP36" s="660"/>
      <c r="DQ36" s="660"/>
      <c r="DR36" s="660"/>
      <c r="DS36" s="660"/>
      <c r="DT36" s="660"/>
      <c r="DU36" s="660"/>
      <c r="DV36" s="661"/>
      <c r="DW36" s="664">
        <v>22.1</v>
      </c>
      <c r="DX36" s="690"/>
      <c r="DY36" s="690"/>
      <c r="DZ36" s="690"/>
      <c r="EA36" s="690"/>
      <c r="EB36" s="690"/>
      <c r="EC36" s="691"/>
    </row>
    <row r="37" spans="2:133" ht="11.25" customHeight="1" x14ac:dyDescent="0.15">
      <c r="B37" s="656" t="s">
        <v>319</v>
      </c>
      <c r="C37" s="657"/>
      <c r="D37" s="657"/>
      <c r="E37" s="657"/>
      <c r="F37" s="657"/>
      <c r="G37" s="657"/>
      <c r="H37" s="657"/>
      <c r="I37" s="657"/>
      <c r="J37" s="657"/>
      <c r="K37" s="657"/>
      <c r="L37" s="657"/>
      <c r="M37" s="657"/>
      <c r="N37" s="657"/>
      <c r="O37" s="657"/>
      <c r="P37" s="657"/>
      <c r="Q37" s="658"/>
      <c r="R37" s="659">
        <v>82326</v>
      </c>
      <c r="S37" s="660"/>
      <c r="T37" s="660"/>
      <c r="U37" s="660"/>
      <c r="V37" s="660"/>
      <c r="W37" s="660"/>
      <c r="X37" s="660"/>
      <c r="Y37" s="661"/>
      <c r="Z37" s="662">
        <v>1.8</v>
      </c>
      <c r="AA37" s="662"/>
      <c r="AB37" s="662"/>
      <c r="AC37" s="662"/>
      <c r="AD37" s="663" t="s">
        <v>122</v>
      </c>
      <c r="AE37" s="663"/>
      <c r="AF37" s="663"/>
      <c r="AG37" s="663"/>
      <c r="AH37" s="663"/>
      <c r="AI37" s="663"/>
      <c r="AJ37" s="663"/>
      <c r="AK37" s="663"/>
      <c r="AL37" s="664" t="s">
        <v>122</v>
      </c>
      <c r="AM37" s="665"/>
      <c r="AN37" s="665"/>
      <c r="AO37" s="666"/>
      <c r="AQ37" s="722" t="s">
        <v>320</v>
      </c>
      <c r="AR37" s="723"/>
      <c r="AS37" s="723"/>
      <c r="AT37" s="723"/>
      <c r="AU37" s="723"/>
      <c r="AV37" s="723"/>
      <c r="AW37" s="723"/>
      <c r="AX37" s="723"/>
      <c r="AY37" s="724"/>
      <c r="AZ37" s="659">
        <v>62286</v>
      </c>
      <c r="BA37" s="660"/>
      <c r="BB37" s="660"/>
      <c r="BC37" s="660"/>
      <c r="BD37" s="692"/>
      <c r="BE37" s="692"/>
      <c r="BF37" s="714"/>
      <c r="BG37" s="656" t="s">
        <v>321</v>
      </c>
      <c r="BH37" s="657"/>
      <c r="BI37" s="657"/>
      <c r="BJ37" s="657"/>
      <c r="BK37" s="657"/>
      <c r="BL37" s="657"/>
      <c r="BM37" s="657"/>
      <c r="BN37" s="657"/>
      <c r="BO37" s="657"/>
      <c r="BP37" s="657"/>
      <c r="BQ37" s="657"/>
      <c r="BR37" s="657"/>
      <c r="BS37" s="657"/>
      <c r="BT37" s="657"/>
      <c r="BU37" s="658"/>
      <c r="BV37" s="659">
        <v>-1109</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445475</v>
      </c>
      <c r="CS37" s="692"/>
      <c r="CT37" s="692"/>
      <c r="CU37" s="692"/>
      <c r="CV37" s="692"/>
      <c r="CW37" s="692"/>
      <c r="CX37" s="692"/>
      <c r="CY37" s="693"/>
      <c r="CZ37" s="664">
        <v>10.3</v>
      </c>
      <c r="DA37" s="690"/>
      <c r="DB37" s="690"/>
      <c r="DC37" s="694"/>
      <c r="DD37" s="668">
        <v>445475</v>
      </c>
      <c r="DE37" s="692"/>
      <c r="DF37" s="692"/>
      <c r="DG37" s="692"/>
      <c r="DH37" s="692"/>
      <c r="DI37" s="692"/>
      <c r="DJ37" s="692"/>
      <c r="DK37" s="693"/>
      <c r="DL37" s="668">
        <v>427266</v>
      </c>
      <c r="DM37" s="692"/>
      <c r="DN37" s="692"/>
      <c r="DO37" s="692"/>
      <c r="DP37" s="692"/>
      <c r="DQ37" s="692"/>
      <c r="DR37" s="692"/>
      <c r="DS37" s="692"/>
      <c r="DT37" s="692"/>
      <c r="DU37" s="692"/>
      <c r="DV37" s="693"/>
      <c r="DW37" s="664">
        <v>17.2</v>
      </c>
      <c r="DX37" s="690"/>
      <c r="DY37" s="690"/>
      <c r="DZ37" s="690"/>
      <c r="EA37" s="690"/>
      <c r="EB37" s="690"/>
      <c r="EC37" s="691"/>
    </row>
    <row r="38" spans="2:133" ht="11.25" customHeight="1" x14ac:dyDescent="0.15">
      <c r="B38" s="656" t="s">
        <v>323</v>
      </c>
      <c r="C38" s="657"/>
      <c r="D38" s="657"/>
      <c r="E38" s="657"/>
      <c r="F38" s="657"/>
      <c r="G38" s="657"/>
      <c r="H38" s="657"/>
      <c r="I38" s="657"/>
      <c r="J38" s="657"/>
      <c r="K38" s="657"/>
      <c r="L38" s="657"/>
      <c r="M38" s="657"/>
      <c r="N38" s="657"/>
      <c r="O38" s="657"/>
      <c r="P38" s="657"/>
      <c r="Q38" s="658"/>
      <c r="R38" s="659">
        <v>265300</v>
      </c>
      <c r="S38" s="660"/>
      <c r="T38" s="660"/>
      <c r="U38" s="660"/>
      <c r="V38" s="660"/>
      <c r="W38" s="660"/>
      <c r="X38" s="660"/>
      <c r="Y38" s="661"/>
      <c r="Z38" s="662">
        <v>5.9</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23496</v>
      </c>
      <c r="BA38" s="660"/>
      <c r="BB38" s="660"/>
      <c r="BC38" s="660"/>
      <c r="BD38" s="692"/>
      <c r="BE38" s="692"/>
      <c r="BF38" s="714"/>
      <c r="BG38" s="656" t="s">
        <v>325</v>
      </c>
      <c r="BH38" s="657"/>
      <c r="BI38" s="657"/>
      <c r="BJ38" s="657"/>
      <c r="BK38" s="657"/>
      <c r="BL38" s="657"/>
      <c r="BM38" s="657"/>
      <c r="BN38" s="657"/>
      <c r="BO38" s="657"/>
      <c r="BP38" s="657"/>
      <c r="BQ38" s="657"/>
      <c r="BR38" s="657"/>
      <c r="BS38" s="657"/>
      <c r="BT38" s="657"/>
      <c r="BU38" s="658"/>
      <c r="BV38" s="659">
        <v>650</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316873</v>
      </c>
      <c r="CS38" s="660"/>
      <c r="CT38" s="660"/>
      <c r="CU38" s="660"/>
      <c r="CV38" s="660"/>
      <c r="CW38" s="660"/>
      <c r="CX38" s="660"/>
      <c r="CY38" s="661"/>
      <c r="CZ38" s="664">
        <v>7.3</v>
      </c>
      <c r="DA38" s="690"/>
      <c r="DB38" s="690"/>
      <c r="DC38" s="694"/>
      <c r="DD38" s="668">
        <v>252199</v>
      </c>
      <c r="DE38" s="660"/>
      <c r="DF38" s="660"/>
      <c r="DG38" s="660"/>
      <c r="DH38" s="660"/>
      <c r="DI38" s="660"/>
      <c r="DJ38" s="660"/>
      <c r="DK38" s="661"/>
      <c r="DL38" s="668">
        <v>242078</v>
      </c>
      <c r="DM38" s="660"/>
      <c r="DN38" s="660"/>
      <c r="DO38" s="660"/>
      <c r="DP38" s="660"/>
      <c r="DQ38" s="660"/>
      <c r="DR38" s="660"/>
      <c r="DS38" s="660"/>
      <c r="DT38" s="660"/>
      <c r="DU38" s="660"/>
      <c r="DV38" s="661"/>
      <c r="DW38" s="664">
        <v>9.6999999999999993</v>
      </c>
      <c r="DX38" s="690"/>
      <c r="DY38" s="690"/>
      <c r="DZ38" s="690"/>
      <c r="EA38" s="690"/>
      <c r="EB38" s="690"/>
      <c r="EC38" s="691"/>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t="s">
        <v>122</v>
      </c>
      <c r="BA39" s="660"/>
      <c r="BB39" s="660"/>
      <c r="BC39" s="660"/>
      <c r="BD39" s="692"/>
      <c r="BE39" s="692"/>
      <c r="BF39" s="714"/>
      <c r="BG39" s="656" t="s">
        <v>329</v>
      </c>
      <c r="BH39" s="657"/>
      <c r="BI39" s="657"/>
      <c r="BJ39" s="657"/>
      <c r="BK39" s="657"/>
      <c r="BL39" s="657"/>
      <c r="BM39" s="657"/>
      <c r="BN39" s="657"/>
      <c r="BO39" s="657"/>
      <c r="BP39" s="657"/>
      <c r="BQ39" s="657"/>
      <c r="BR39" s="657"/>
      <c r="BS39" s="657"/>
      <c r="BT39" s="657"/>
      <c r="BU39" s="658"/>
      <c r="BV39" s="659">
        <v>1130</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172349</v>
      </c>
      <c r="CS39" s="692"/>
      <c r="CT39" s="692"/>
      <c r="CU39" s="692"/>
      <c r="CV39" s="692"/>
      <c r="CW39" s="692"/>
      <c r="CX39" s="692"/>
      <c r="CY39" s="693"/>
      <c r="CZ39" s="664">
        <v>4</v>
      </c>
      <c r="DA39" s="690"/>
      <c r="DB39" s="690"/>
      <c r="DC39" s="694"/>
      <c r="DD39" s="668">
        <v>54073</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15">
      <c r="B40" s="656" t="s">
        <v>331</v>
      </c>
      <c r="C40" s="657"/>
      <c r="D40" s="657"/>
      <c r="E40" s="657"/>
      <c r="F40" s="657"/>
      <c r="G40" s="657"/>
      <c r="H40" s="657"/>
      <c r="I40" s="657"/>
      <c r="J40" s="657"/>
      <c r="K40" s="657"/>
      <c r="L40" s="657"/>
      <c r="M40" s="657"/>
      <c r="N40" s="657"/>
      <c r="O40" s="657"/>
      <c r="P40" s="657"/>
      <c r="Q40" s="658"/>
      <c r="R40" s="659">
        <v>5200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t="s">
        <v>122</v>
      </c>
      <c r="BA40" s="660"/>
      <c r="BB40" s="660"/>
      <c r="BC40" s="660"/>
      <c r="BD40" s="692"/>
      <c r="BE40" s="692"/>
      <c r="BF40" s="714"/>
      <c r="BG40" s="707" t="s">
        <v>333</v>
      </c>
      <c r="BH40" s="708"/>
      <c r="BI40" s="708"/>
      <c r="BJ40" s="708"/>
      <c r="BK40" s="708"/>
      <c r="BL40" s="211"/>
      <c r="BM40" s="657" t="s">
        <v>334</v>
      </c>
      <c r="BN40" s="657"/>
      <c r="BO40" s="657"/>
      <c r="BP40" s="657"/>
      <c r="BQ40" s="657"/>
      <c r="BR40" s="657"/>
      <c r="BS40" s="657"/>
      <c r="BT40" s="657"/>
      <c r="BU40" s="658"/>
      <c r="BV40" s="659">
        <v>114</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18371</v>
      </c>
      <c r="CS40" s="660"/>
      <c r="CT40" s="660"/>
      <c r="CU40" s="660"/>
      <c r="CV40" s="660"/>
      <c r="CW40" s="660"/>
      <c r="CX40" s="660"/>
      <c r="CY40" s="661"/>
      <c r="CZ40" s="664">
        <v>0.4</v>
      </c>
      <c r="DA40" s="690"/>
      <c r="DB40" s="690"/>
      <c r="DC40" s="694"/>
      <c r="DD40" s="668">
        <v>6871</v>
      </c>
      <c r="DE40" s="660"/>
      <c r="DF40" s="660"/>
      <c r="DG40" s="660"/>
      <c r="DH40" s="660"/>
      <c r="DI40" s="660"/>
      <c r="DJ40" s="660"/>
      <c r="DK40" s="661"/>
      <c r="DL40" s="668">
        <v>3320</v>
      </c>
      <c r="DM40" s="660"/>
      <c r="DN40" s="660"/>
      <c r="DO40" s="660"/>
      <c r="DP40" s="660"/>
      <c r="DQ40" s="660"/>
      <c r="DR40" s="660"/>
      <c r="DS40" s="660"/>
      <c r="DT40" s="660"/>
      <c r="DU40" s="660"/>
      <c r="DV40" s="661"/>
      <c r="DW40" s="664">
        <v>0.1</v>
      </c>
      <c r="DX40" s="690"/>
      <c r="DY40" s="690"/>
      <c r="DZ40" s="690"/>
      <c r="EA40" s="690"/>
      <c r="EB40" s="690"/>
      <c r="EC40" s="691"/>
    </row>
    <row r="41" spans="2:133" ht="11.25" customHeight="1" x14ac:dyDescent="0.15">
      <c r="B41" s="680" t="s">
        <v>336</v>
      </c>
      <c r="C41" s="681"/>
      <c r="D41" s="681"/>
      <c r="E41" s="681"/>
      <c r="F41" s="681"/>
      <c r="G41" s="681"/>
      <c r="H41" s="681"/>
      <c r="I41" s="681"/>
      <c r="J41" s="681"/>
      <c r="K41" s="681"/>
      <c r="L41" s="681"/>
      <c r="M41" s="681"/>
      <c r="N41" s="681"/>
      <c r="O41" s="681"/>
      <c r="P41" s="681"/>
      <c r="Q41" s="682"/>
      <c r="R41" s="731">
        <v>4522432</v>
      </c>
      <c r="S41" s="732"/>
      <c r="T41" s="732"/>
      <c r="U41" s="732"/>
      <c r="V41" s="732"/>
      <c r="W41" s="732"/>
      <c r="X41" s="732"/>
      <c r="Y41" s="736"/>
      <c r="Z41" s="737">
        <v>100</v>
      </c>
      <c r="AA41" s="737"/>
      <c r="AB41" s="737"/>
      <c r="AC41" s="737"/>
      <c r="AD41" s="738">
        <v>2480687</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71742</v>
      </c>
      <c r="BA41" s="660"/>
      <c r="BB41" s="660"/>
      <c r="BC41" s="660"/>
      <c r="BD41" s="692"/>
      <c r="BE41" s="692"/>
      <c r="BF41" s="714"/>
      <c r="BG41" s="707"/>
      <c r="BH41" s="708"/>
      <c r="BI41" s="708"/>
      <c r="BJ41" s="708"/>
      <c r="BK41" s="708"/>
      <c r="BL41" s="211"/>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245131</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389</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638138</v>
      </c>
      <c r="CS42" s="692"/>
      <c r="CT42" s="692"/>
      <c r="CU42" s="692"/>
      <c r="CV42" s="692"/>
      <c r="CW42" s="692"/>
      <c r="CX42" s="692"/>
      <c r="CY42" s="693"/>
      <c r="CZ42" s="664">
        <v>14.8</v>
      </c>
      <c r="DA42" s="690"/>
      <c r="DB42" s="690"/>
      <c r="DC42" s="694"/>
      <c r="DD42" s="668">
        <v>134697</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16632</v>
      </c>
      <c r="CS43" s="692"/>
      <c r="CT43" s="692"/>
      <c r="CU43" s="692"/>
      <c r="CV43" s="692"/>
      <c r="CW43" s="692"/>
      <c r="CX43" s="692"/>
      <c r="CY43" s="693"/>
      <c r="CZ43" s="664">
        <v>0.4</v>
      </c>
      <c r="DA43" s="690"/>
      <c r="DB43" s="690"/>
      <c r="DC43" s="694"/>
      <c r="DD43" s="668">
        <v>12503</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638138</v>
      </c>
      <c r="CS44" s="660"/>
      <c r="CT44" s="660"/>
      <c r="CU44" s="660"/>
      <c r="CV44" s="660"/>
      <c r="CW44" s="660"/>
      <c r="CX44" s="660"/>
      <c r="CY44" s="661"/>
      <c r="CZ44" s="664">
        <v>14.8</v>
      </c>
      <c r="DA44" s="665"/>
      <c r="DB44" s="665"/>
      <c r="DC44" s="671"/>
      <c r="DD44" s="668">
        <v>134697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223399</v>
      </c>
      <c r="CS45" s="692"/>
      <c r="CT45" s="692"/>
      <c r="CU45" s="692"/>
      <c r="CV45" s="692"/>
      <c r="CW45" s="692"/>
      <c r="CX45" s="692"/>
      <c r="CY45" s="693"/>
      <c r="CZ45" s="664">
        <v>5.2</v>
      </c>
      <c r="DA45" s="690"/>
      <c r="DB45" s="690"/>
      <c r="DC45" s="694"/>
      <c r="DD45" s="668">
        <v>1529</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349</v>
      </c>
      <c r="CG46" s="657"/>
      <c r="CH46" s="657"/>
      <c r="CI46" s="657"/>
      <c r="CJ46" s="657"/>
      <c r="CK46" s="657"/>
      <c r="CL46" s="657"/>
      <c r="CM46" s="657"/>
      <c r="CN46" s="657"/>
      <c r="CO46" s="657"/>
      <c r="CP46" s="657"/>
      <c r="CQ46" s="658"/>
      <c r="CR46" s="659">
        <v>401359</v>
      </c>
      <c r="CS46" s="660"/>
      <c r="CT46" s="660"/>
      <c r="CU46" s="660"/>
      <c r="CV46" s="660"/>
      <c r="CW46" s="660"/>
      <c r="CX46" s="660"/>
      <c r="CY46" s="661"/>
      <c r="CZ46" s="664">
        <v>9.3000000000000007</v>
      </c>
      <c r="DA46" s="665"/>
      <c r="DB46" s="665"/>
      <c r="DC46" s="671"/>
      <c r="DD46" s="668">
        <v>133088</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350</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90"/>
      <c r="DB47" s="690"/>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4320398</v>
      </c>
      <c r="CS49" s="718"/>
      <c r="CT49" s="718"/>
      <c r="CU49" s="718"/>
      <c r="CV49" s="718"/>
      <c r="CW49" s="718"/>
      <c r="CX49" s="718"/>
      <c r="CY49" s="747"/>
      <c r="CZ49" s="739">
        <v>100</v>
      </c>
      <c r="DA49" s="748"/>
      <c r="DB49" s="748"/>
      <c r="DC49" s="749"/>
      <c r="DD49" s="750">
        <v>2910974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X783llJr0TRLHlMrcQk51WU2Zwu3aFpLVkQSGLjg8CU9H/KEQOKgMVA9jlnLZySsycGxcaxXqjyeFQ37YbRumA==" saltValue="MdN6UCN3qPEiuZonkU4+U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3" zoomScale="115" zoomScaleNormal="115" zoomScaleSheetLayoutView="70" workbookViewId="0">
      <selection activeCell="B74" sqref="B74:P74"/>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4522</v>
      </c>
      <c r="R7" s="789"/>
      <c r="S7" s="789"/>
      <c r="T7" s="789"/>
      <c r="U7" s="789"/>
      <c r="V7" s="789">
        <v>4320</v>
      </c>
      <c r="W7" s="789"/>
      <c r="X7" s="789"/>
      <c r="Y7" s="789"/>
      <c r="Z7" s="789"/>
      <c r="AA7" s="789">
        <v>202</v>
      </c>
      <c r="AB7" s="789"/>
      <c r="AC7" s="789"/>
      <c r="AD7" s="789"/>
      <c r="AE7" s="790"/>
      <c r="AF7" s="791">
        <v>170</v>
      </c>
      <c r="AG7" s="792"/>
      <c r="AH7" s="792"/>
      <c r="AI7" s="792"/>
      <c r="AJ7" s="793"/>
      <c r="AK7" s="794">
        <v>258</v>
      </c>
      <c r="AL7" s="795"/>
      <c r="AM7" s="795"/>
      <c r="AN7" s="795"/>
      <c r="AO7" s="795"/>
      <c r="AP7" s="795">
        <v>3149</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556</v>
      </c>
      <c r="BT7" s="783"/>
      <c r="BU7" s="783"/>
      <c r="BV7" s="783"/>
      <c r="BW7" s="783"/>
      <c r="BX7" s="783"/>
      <c r="BY7" s="783"/>
      <c r="BZ7" s="783"/>
      <c r="CA7" s="783"/>
      <c r="CB7" s="783"/>
      <c r="CC7" s="783"/>
      <c r="CD7" s="783"/>
      <c r="CE7" s="783"/>
      <c r="CF7" s="783"/>
      <c r="CG7" s="798"/>
      <c r="CH7" s="779">
        <v>5</v>
      </c>
      <c r="CI7" s="780"/>
      <c r="CJ7" s="780"/>
      <c r="CK7" s="780"/>
      <c r="CL7" s="781"/>
      <c r="CM7" s="779">
        <v>32</v>
      </c>
      <c r="CN7" s="780"/>
      <c r="CO7" s="780"/>
      <c r="CP7" s="780"/>
      <c r="CQ7" s="781"/>
      <c r="CR7" s="779">
        <v>49</v>
      </c>
      <c r="CS7" s="780"/>
      <c r="CT7" s="780"/>
      <c r="CU7" s="780"/>
      <c r="CV7" s="781"/>
      <c r="CW7" s="779" t="s">
        <v>548</v>
      </c>
      <c r="CX7" s="780"/>
      <c r="CY7" s="780"/>
      <c r="CZ7" s="780"/>
      <c r="DA7" s="781"/>
      <c r="DB7" s="779" t="s">
        <v>548</v>
      </c>
      <c r="DC7" s="780"/>
      <c r="DD7" s="780"/>
      <c r="DE7" s="780"/>
      <c r="DF7" s="781"/>
      <c r="DG7" s="779" t="s">
        <v>548</v>
      </c>
      <c r="DH7" s="780"/>
      <c r="DI7" s="780"/>
      <c r="DJ7" s="780"/>
      <c r="DK7" s="781"/>
      <c r="DL7" s="779" t="s">
        <v>548</v>
      </c>
      <c r="DM7" s="780"/>
      <c r="DN7" s="780"/>
      <c r="DO7" s="780"/>
      <c r="DP7" s="781"/>
      <c r="DQ7" s="779" t="s">
        <v>548</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377</v>
      </c>
      <c r="B23" s="825" t="s">
        <v>378</v>
      </c>
      <c r="C23" s="826"/>
      <c r="D23" s="826"/>
      <c r="E23" s="826"/>
      <c r="F23" s="826"/>
      <c r="G23" s="826"/>
      <c r="H23" s="826"/>
      <c r="I23" s="826"/>
      <c r="J23" s="826"/>
      <c r="K23" s="826"/>
      <c r="L23" s="826"/>
      <c r="M23" s="826"/>
      <c r="N23" s="826"/>
      <c r="O23" s="826"/>
      <c r="P23" s="827"/>
      <c r="Q23" s="828">
        <v>4522</v>
      </c>
      <c r="R23" s="829"/>
      <c r="S23" s="829"/>
      <c r="T23" s="829"/>
      <c r="U23" s="829"/>
      <c r="V23" s="829">
        <v>4320</v>
      </c>
      <c r="W23" s="829"/>
      <c r="X23" s="829"/>
      <c r="Y23" s="829"/>
      <c r="Z23" s="829"/>
      <c r="AA23" s="829">
        <v>202</v>
      </c>
      <c r="AB23" s="829"/>
      <c r="AC23" s="829"/>
      <c r="AD23" s="829"/>
      <c r="AE23" s="830"/>
      <c r="AF23" s="831">
        <v>170</v>
      </c>
      <c r="AG23" s="829"/>
      <c r="AH23" s="829"/>
      <c r="AI23" s="829"/>
      <c r="AJ23" s="832"/>
      <c r="AK23" s="833"/>
      <c r="AL23" s="834"/>
      <c r="AM23" s="834"/>
      <c r="AN23" s="834"/>
      <c r="AO23" s="834"/>
      <c r="AP23" s="829">
        <v>3149</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58">
        <v>667</v>
      </c>
      <c r="R28" s="859"/>
      <c r="S28" s="859"/>
      <c r="T28" s="859"/>
      <c r="U28" s="859"/>
      <c r="V28" s="859">
        <v>659</v>
      </c>
      <c r="W28" s="859"/>
      <c r="X28" s="859"/>
      <c r="Y28" s="859"/>
      <c r="Z28" s="859"/>
      <c r="AA28" s="859">
        <v>8</v>
      </c>
      <c r="AB28" s="859"/>
      <c r="AC28" s="859"/>
      <c r="AD28" s="859"/>
      <c r="AE28" s="860"/>
      <c r="AF28" s="861">
        <v>8</v>
      </c>
      <c r="AG28" s="859"/>
      <c r="AH28" s="859"/>
      <c r="AI28" s="859"/>
      <c r="AJ28" s="862"/>
      <c r="AK28" s="863">
        <v>73</v>
      </c>
      <c r="AL28" s="864"/>
      <c r="AM28" s="864"/>
      <c r="AN28" s="864"/>
      <c r="AO28" s="864"/>
      <c r="AP28" s="864" t="s">
        <v>548</v>
      </c>
      <c r="AQ28" s="864"/>
      <c r="AR28" s="864"/>
      <c r="AS28" s="864"/>
      <c r="AT28" s="864"/>
      <c r="AU28" s="864" t="s">
        <v>548</v>
      </c>
      <c r="AV28" s="864"/>
      <c r="AW28" s="864"/>
      <c r="AX28" s="864"/>
      <c r="AY28" s="864"/>
      <c r="AZ28" s="865" t="s">
        <v>548</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390</v>
      </c>
      <c r="C29" s="817"/>
      <c r="D29" s="817"/>
      <c r="E29" s="817"/>
      <c r="F29" s="817"/>
      <c r="G29" s="817"/>
      <c r="H29" s="817"/>
      <c r="I29" s="817"/>
      <c r="J29" s="817"/>
      <c r="K29" s="817"/>
      <c r="L29" s="817"/>
      <c r="M29" s="817"/>
      <c r="N29" s="817"/>
      <c r="O29" s="817"/>
      <c r="P29" s="818"/>
      <c r="Q29" s="819">
        <v>880</v>
      </c>
      <c r="R29" s="820"/>
      <c r="S29" s="820"/>
      <c r="T29" s="820"/>
      <c r="U29" s="820"/>
      <c r="V29" s="820">
        <v>780</v>
      </c>
      <c r="W29" s="820"/>
      <c r="X29" s="820"/>
      <c r="Y29" s="820"/>
      <c r="Z29" s="820"/>
      <c r="AA29" s="820">
        <v>100</v>
      </c>
      <c r="AB29" s="820"/>
      <c r="AC29" s="820"/>
      <c r="AD29" s="820"/>
      <c r="AE29" s="821"/>
      <c r="AF29" s="822">
        <v>100</v>
      </c>
      <c r="AG29" s="823"/>
      <c r="AH29" s="823"/>
      <c r="AI29" s="823"/>
      <c r="AJ29" s="824"/>
      <c r="AK29" s="870">
        <v>200</v>
      </c>
      <c r="AL29" s="866"/>
      <c r="AM29" s="866"/>
      <c r="AN29" s="866"/>
      <c r="AO29" s="866"/>
      <c r="AP29" s="866" t="s">
        <v>548</v>
      </c>
      <c r="AQ29" s="866"/>
      <c r="AR29" s="866"/>
      <c r="AS29" s="866"/>
      <c r="AT29" s="866"/>
      <c r="AU29" s="866" t="s">
        <v>548</v>
      </c>
      <c r="AV29" s="866"/>
      <c r="AW29" s="866"/>
      <c r="AX29" s="866"/>
      <c r="AY29" s="866"/>
      <c r="AZ29" s="867" t="s">
        <v>548</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391</v>
      </c>
      <c r="C30" s="817"/>
      <c r="D30" s="817"/>
      <c r="E30" s="817"/>
      <c r="F30" s="817"/>
      <c r="G30" s="817"/>
      <c r="H30" s="817"/>
      <c r="I30" s="817"/>
      <c r="J30" s="817"/>
      <c r="K30" s="817"/>
      <c r="L30" s="817"/>
      <c r="M30" s="817"/>
      <c r="N30" s="817"/>
      <c r="O30" s="817"/>
      <c r="P30" s="818"/>
      <c r="Q30" s="819">
        <v>3</v>
      </c>
      <c r="R30" s="820"/>
      <c r="S30" s="820"/>
      <c r="T30" s="820"/>
      <c r="U30" s="820"/>
      <c r="V30" s="820">
        <v>2</v>
      </c>
      <c r="W30" s="820"/>
      <c r="X30" s="820"/>
      <c r="Y30" s="820"/>
      <c r="Z30" s="820"/>
      <c r="AA30" s="820">
        <v>1</v>
      </c>
      <c r="AB30" s="820"/>
      <c r="AC30" s="820"/>
      <c r="AD30" s="820"/>
      <c r="AE30" s="821"/>
      <c r="AF30" s="822">
        <v>1</v>
      </c>
      <c r="AG30" s="823"/>
      <c r="AH30" s="823"/>
      <c r="AI30" s="823"/>
      <c r="AJ30" s="824"/>
      <c r="AK30" s="870" t="s">
        <v>548</v>
      </c>
      <c r="AL30" s="866"/>
      <c r="AM30" s="866"/>
      <c r="AN30" s="866"/>
      <c r="AO30" s="866"/>
      <c r="AP30" s="866" t="s">
        <v>548</v>
      </c>
      <c r="AQ30" s="866"/>
      <c r="AR30" s="866"/>
      <c r="AS30" s="866"/>
      <c r="AT30" s="866"/>
      <c r="AU30" s="866" t="s">
        <v>548</v>
      </c>
      <c r="AV30" s="866"/>
      <c r="AW30" s="866"/>
      <c r="AX30" s="866"/>
      <c r="AY30" s="866"/>
      <c r="AZ30" s="867" t="s">
        <v>548</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392</v>
      </c>
      <c r="C31" s="817"/>
      <c r="D31" s="817"/>
      <c r="E31" s="817"/>
      <c r="F31" s="817"/>
      <c r="G31" s="817"/>
      <c r="H31" s="817"/>
      <c r="I31" s="817"/>
      <c r="J31" s="817"/>
      <c r="K31" s="817"/>
      <c r="L31" s="817"/>
      <c r="M31" s="817"/>
      <c r="N31" s="817"/>
      <c r="O31" s="817"/>
      <c r="P31" s="818"/>
      <c r="Q31" s="819">
        <v>71</v>
      </c>
      <c r="R31" s="820"/>
      <c r="S31" s="820"/>
      <c r="T31" s="820"/>
      <c r="U31" s="820"/>
      <c r="V31" s="820">
        <v>68</v>
      </c>
      <c r="W31" s="820"/>
      <c r="X31" s="820"/>
      <c r="Y31" s="820"/>
      <c r="Z31" s="820"/>
      <c r="AA31" s="820">
        <v>3</v>
      </c>
      <c r="AB31" s="820"/>
      <c r="AC31" s="820"/>
      <c r="AD31" s="820"/>
      <c r="AE31" s="821"/>
      <c r="AF31" s="822">
        <v>3</v>
      </c>
      <c r="AG31" s="823"/>
      <c r="AH31" s="823"/>
      <c r="AI31" s="823"/>
      <c r="AJ31" s="824"/>
      <c r="AK31" s="870">
        <v>23</v>
      </c>
      <c r="AL31" s="866"/>
      <c r="AM31" s="866"/>
      <c r="AN31" s="866"/>
      <c r="AO31" s="866"/>
      <c r="AP31" s="866" t="s">
        <v>548</v>
      </c>
      <c r="AQ31" s="866"/>
      <c r="AR31" s="866"/>
      <c r="AS31" s="866"/>
      <c r="AT31" s="866"/>
      <c r="AU31" s="866" t="s">
        <v>548</v>
      </c>
      <c r="AV31" s="866"/>
      <c r="AW31" s="866"/>
      <c r="AX31" s="866"/>
      <c r="AY31" s="866"/>
      <c r="AZ31" s="867" t="s">
        <v>548</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89</v>
      </c>
      <c r="R32" s="820"/>
      <c r="S32" s="820"/>
      <c r="T32" s="820"/>
      <c r="U32" s="820"/>
      <c r="V32" s="820">
        <v>86</v>
      </c>
      <c r="W32" s="820"/>
      <c r="X32" s="820"/>
      <c r="Y32" s="820"/>
      <c r="Z32" s="820"/>
      <c r="AA32" s="820">
        <v>3</v>
      </c>
      <c r="AB32" s="820"/>
      <c r="AC32" s="820"/>
      <c r="AD32" s="820"/>
      <c r="AE32" s="821"/>
      <c r="AF32" s="822">
        <v>406</v>
      </c>
      <c r="AG32" s="823"/>
      <c r="AH32" s="823"/>
      <c r="AI32" s="823"/>
      <c r="AJ32" s="824"/>
      <c r="AK32" s="870" t="s">
        <v>548</v>
      </c>
      <c r="AL32" s="866"/>
      <c r="AM32" s="866"/>
      <c r="AN32" s="866"/>
      <c r="AO32" s="866"/>
      <c r="AP32" s="866">
        <v>55</v>
      </c>
      <c r="AQ32" s="866"/>
      <c r="AR32" s="866"/>
      <c r="AS32" s="866"/>
      <c r="AT32" s="866"/>
      <c r="AU32" s="866">
        <v>29</v>
      </c>
      <c r="AV32" s="866"/>
      <c r="AW32" s="866"/>
      <c r="AX32" s="866"/>
      <c r="AY32" s="866"/>
      <c r="AZ32" s="867" t="s">
        <v>548</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395</v>
      </c>
      <c r="C33" s="817"/>
      <c r="D33" s="817"/>
      <c r="E33" s="817"/>
      <c r="F33" s="817"/>
      <c r="G33" s="817"/>
      <c r="H33" s="817"/>
      <c r="I33" s="817"/>
      <c r="J33" s="817"/>
      <c r="K33" s="817"/>
      <c r="L33" s="817"/>
      <c r="M33" s="817"/>
      <c r="N33" s="817"/>
      <c r="O33" s="817"/>
      <c r="P33" s="818"/>
      <c r="Q33" s="819">
        <v>36</v>
      </c>
      <c r="R33" s="820"/>
      <c r="S33" s="820"/>
      <c r="T33" s="820"/>
      <c r="U33" s="820"/>
      <c r="V33" s="820">
        <v>31</v>
      </c>
      <c r="W33" s="820"/>
      <c r="X33" s="820"/>
      <c r="Y33" s="820"/>
      <c r="Z33" s="820"/>
      <c r="AA33" s="820">
        <v>5</v>
      </c>
      <c r="AB33" s="820"/>
      <c r="AC33" s="820"/>
      <c r="AD33" s="820"/>
      <c r="AE33" s="821"/>
      <c r="AF33" s="822">
        <v>6</v>
      </c>
      <c r="AG33" s="823"/>
      <c r="AH33" s="823"/>
      <c r="AI33" s="823"/>
      <c r="AJ33" s="824"/>
      <c r="AK33" s="870">
        <v>23</v>
      </c>
      <c r="AL33" s="866"/>
      <c r="AM33" s="866"/>
      <c r="AN33" s="866"/>
      <c r="AO33" s="866"/>
      <c r="AP33" s="866">
        <v>108</v>
      </c>
      <c r="AQ33" s="866"/>
      <c r="AR33" s="866"/>
      <c r="AS33" s="866"/>
      <c r="AT33" s="866"/>
      <c r="AU33" s="866">
        <v>108</v>
      </c>
      <c r="AV33" s="866"/>
      <c r="AW33" s="866"/>
      <c r="AX33" s="866"/>
      <c r="AY33" s="866"/>
      <c r="AZ33" s="867" t="s">
        <v>548</v>
      </c>
      <c r="BA33" s="867"/>
      <c r="BB33" s="867"/>
      <c r="BC33" s="867"/>
      <c r="BD33" s="867"/>
      <c r="BE33" s="868" t="s">
        <v>394</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396</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377</v>
      </c>
      <c r="B63" s="825" t="s">
        <v>397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524</v>
      </c>
      <c r="AG63" s="880"/>
      <c r="AH63" s="880"/>
      <c r="AI63" s="880"/>
      <c r="AJ63" s="881"/>
      <c r="AK63" s="882"/>
      <c r="AL63" s="877"/>
      <c r="AM63" s="877"/>
      <c r="AN63" s="877"/>
      <c r="AO63" s="877"/>
      <c r="AP63" s="880">
        <v>163</v>
      </c>
      <c r="AQ63" s="880"/>
      <c r="AR63" s="880"/>
      <c r="AS63" s="880"/>
      <c r="AT63" s="880"/>
      <c r="AU63" s="880">
        <v>137</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399</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400</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549</v>
      </c>
      <c r="C68" s="906"/>
      <c r="D68" s="906"/>
      <c r="E68" s="906"/>
      <c r="F68" s="906"/>
      <c r="G68" s="906"/>
      <c r="H68" s="906"/>
      <c r="I68" s="906"/>
      <c r="J68" s="906"/>
      <c r="K68" s="906"/>
      <c r="L68" s="906"/>
      <c r="M68" s="906"/>
      <c r="N68" s="906"/>
      <c r="O68" s="906"/>
      <c r="P68" s="907"/>
      <c r="Q68" s="908">
        <v>2995</v>
      </c>
      <c r="R68" s="902"/>
      <c r="S68" s="902"/>
      <c r="T68" s="902"/>
      <c r="U68" s="902"/>
      <c r="V68" s="902">
        <v>2938</v>
      </c>
      <c r="W68" s="902"/>
      <c r="X68" s="902"/>
      <c r="Y68" s="902"/>
      <c r="Z68" s="902"/>
      <c r="AA68" s="902">
        <v>57</v>
      </c>
      <c r="AB68" s="902"/>
      <c r="AC68" s="902"/>
      <c r="AD68" s="902"/>
      <c r="AE68" s="902"/>
      <c r="AF68" s="902">
        <v>57</v>
      </c>
      <c r="AG68" s="902"/>
      <c r="AH68" s="902"/>
      <c r="AI68" s="902"/>
      <c r="AJ68" s="902"/>
      <c r="AK68" s="902" t="s">
        <v>548</v>
      </c>
      <c r="AL68" s="902"/>
      <c r="AM68" s="902"/>
      <c r="AN68" s="902"/>
      <c r="AO68" s="902"/>
      <c r="AP68" s="902">
        <v>49</v>
      </c>
      <c r="AQ68" s="902"/>
      <c r="AR68" s="902"/>
      <c r="AS68" s="902"/>
      <c r="AT68" s="902"/>
      <c r="AU68" s="902">
        <v>7</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550</v>
      </c>
      <c r="C69" s="910"/>
      <c r="D69" s="910"/>
      <c r="E69" s="910"/>
      <c r="F69" s="910"/>
      <c r="G69" s="910"/>
      <c r="H69" s="910"/>
      <c r="I69" s="910"/>
      <c r="J69" s="910"/>
      <c r="K69" s="910"/>
      <c r="L69" s="910"/>
      <c r="M69" s="910"/>
      <c r="N69" s="910"/>
      <c r="O69" s="910"/>
      <c r="P69" s="911"/>
      <c r="Q69" s="912">
        <v>2913</v>
      </c>
      <c r="R69" s="866"/>
      <c r="S69" s="866"/>
      <c r="T69" s="866"/>
      <c r="U69" s="866"/>
      <c r="V69" s="866">
        <v>2947</v>
      </c>
      <c r="W69" s="866"/>
      <c r="X69" s="866"/>
      <c r="Y69" s="866"/>
      <c r="Z69" s="866"/>
      <c r="AA69" s="866">
        <v>-34</v>
      </c>
      <c r="AB69" s="866"/>
      <c r="AC69" s="866"/>
      <c r="AD69" s="866"/>
      <c r="AE69" s="866"/>
      <c r="AF69" s="866">
        <v>321</v>
      </c>
      <c r="AG69" s="866"/>
      <c r="AH69" s="866"/>
      <c r="AI69" s="866"/>
      <c r="AJ69" s="866"/>
      <c r="AK69" s="866">
        <v>507</v>
      </c>
      <c r="AL69" s="866"/>
      <c r="AM69" s="866"/>
      <c r="AN69" s="866"/>
      <c r="AO69" s="866"/>
      <c r="AP69" s="866">
        <v>586</v>
      </c>
      <c r="AQ69" s="866"/>
      <c r="AR69" s="866"/>
      <c r="AS69" s="866"/>
      <c r="AT69" s="866"/>
      <c r="AU69" s="866">
        <v>46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551</v>
      </c>
      <c r="C70" s="910"/>
      <c r="D70" s="910"/>
      <c r="E70" s="910"/>
      <c r="F70" s="910"/>
      <c r="G70" s="910"/>
      <c r="H70" s="910"/>
      <c r="I70" s="910"/>
      <c r="J70" s="910"/>
      <c r="K70" s="910"/>
      <c r="L70" s="910"/>
      <c r="M70" s="910"/>
      <c r="N70" s="910"/>
      <c r="O70" s="910"/>
      <c r="P70" s="911"/>
      <c r="Q70" s="912">
        <v>6824</v>
      </c>
      <c r="R70" s="866"/>
      <c r="S70" s="866"/>
      <c r="T70" s="866"/>
      <c r="U70" s="866"/>
      <c r="V70" s="866">
        <v>6731</v>
      </c>
      <c r="W70" s="866"/>
      <c r="X70" s="866"/>
      <c r="Y70" s="866"/>
      <c r="Z70" s="866"/>
      <c r="AA70" s="866">
        <v>93</v>
      </c>
      <c r="AB70" s="866"/>
      <c r="AC70" s="866"/>
      <c r="AD70" s="866"/>
      <c r="AE70" s="866"/>
      <c r="AF70" s="866">
        <v>71</v>
      </c>
      <c r="AG70" s="866"/>
      <c r="AH70" s="866"/>
      <c r="AI70" s="866"/>
      <c r="AJ70" s="866"/>
      <c r="AK70" s="866">
        <v>931</v>
      </c>
      <c r="AL70" s="866"/>
      <c r="AM70" s="866"/>
      <c r="AN70" s="866"/>
      <c r="AO70" s="866"/>
      <c r="AP70" s="866">
        <v>5973</v>
      </c>
      <c r="AQ70" s="866"/>
      <c r="AR70" s="866"/>
      <c r="AS70" s="866"/>
      <c r="AT70" s="866"/>
      <c r="AU70" s="866" t="s">
        <v>548</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552</v>
      </c>
      <c r="C71" s="910"/>
      <c r="D71" s="910"/>
      <c r="E71" s="910"/>
      <c r="F71" s="910"/>
      <c r="G71" s="910"/>
      <c r="H71" s="910"/>
      <c r="I71" s="910"/>
      <c r="J71" s="910"/>
      <c r="K71" s="910"/>
      <c r="L71" s="910"/>
      <c r="M71" s="910"/>
      <c r="N71" s="910"/>
      <c r="O71" s="910"/>
      <c r="P71" s="911"/>
      <c r="Q71" s="912">
        <v>801</v>
      </c>
      <c r="R71" s="866"/>
      <c r="S71" s="866"/>
      <c r="T71" s="866"/>
      <c r="U71" s="866"/>
      <c r="V71" s="866">
        <v>772</v>
      </c>
      <c r="W71" s="866"/>
      <c r="X71" s="866"/>
      <c r="Y71" s="866"/>
      <c r="Z71" s="866"/>
      <c r="AA71" s="866">
        <v>30</v>
      </c>
      <c r="AB71" s="866"/>
      <c r="AC71" s="866"/>
      <c r="AD71" s="866"/>
      <c r="AE71" s="866"/>
      <c r="AF71" s="866">
        <v>30</v>
      </c>
      <c r="AG71" s="866"/>
      <c r="AH71" s="866"/>
      <c r="AI71" s="866"/>
      <c r="AJ71" s="866"/>
      <c r="AK71" s="866">
        <v>35</v>
      </c>
      <c r="AL71" s="866"/>
      <c r="AM71" s="866"/>
      <c r="AN71" s="866"/>
      <c r="AO71" s="866"/>
      <c r="AP71" s="866">
        <v>577</v>
      </c>
      <c r="AQ71" s="866"/>
      <c r="AR71" s="866"/>
      <c r="AS71" s="866"/>
      <c r="AT71" s="866"/>
      <c r="AU71" s="866">
        <v>25</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553</v>
      </c>
      <c r="C72" s="910"/>
      <c r="D72" s="910"/>
      <c r="E72" s="910"/>
      <c r="F72" s="910"/>
      <c r="G72" s="910"/>
      <c r="H72" s="910"/>
      <c r="I72" s="910"/>
      <c r="J72" s="910"/>
      <c r="K72" s="910"/>
      <c r="L72" s="910"/>
      <c r="M72" s="910"/>
      <c r="N72" s="910"/>
      <c r="O72" s="910"/>
      <c r="P72" s="911"/>
      <c r="Q72" s="912">
        <v>6810</v>
      </c>
      <c r="R72" s="866"/>
      <c r="S72" s="866"/>
      <c r="T72" s="866"/>
      <c r="U72" s="866"/>
      <c r="V72" s="866">
        <v>6346</v>
      </c>
      <c r="W72" s="866"/>
      <c r="X72" s="866"/>
      <c r="Y72" s="866"/>
      <c r="Z72" s="866"/>
      <c r="AA72" s="866">
        <v>464</v>
      </c>
      <c r="AB72" s="866"/>
      <c r="AC72" s="866"/>
      <c r="AD72" s="866"/>
      <c r="AE72" s="866"/>
      <c r="AF72" s="866">
        <v>464</v>
      </c>
      <c r="AG72" s="866"/>
      <c r="AH72" s="866"/>
      <c r="AI72" s="866"/>
      <c r="AJ72" s="866"/>
      <c r="AK72" s="866">
        <v>800</v>
      </c>
      <c r="AL72" s="866"/>
      <c r="AM72" s="866"/>
      <c r="AN72" s="866"/>
      <c r="AO72" s="866"/>
      <c r="AP72" s="866" t="s">
        <v>548</v>
      </c>
      <c r="AQ72" s="866"/>
      <c r="AR72" s="866"/>
      <c r="AS72" s="866"/>
      <c r="AT72" s="866"/>
      <c r="AU72" s="866" t="s">
        <v>548</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554</v>
      </c>
      <c r="C73" s="910"/>
      <c r="D73" s="910"/>
      <c r="E73" s="910"/>
      <c r="F73" s="910"/>
      <c r="G73" s="910"/>
      <c r="H73" s="910"/>
      <c r="I73" s="910"/>
      <c r="J73" s="910"/>
      <c r="K73" s="910"/>
      <c r="L73" s="910"/>
      <c r="M73" s="910"/>
      <c r="N73" s="910"/>
      <c r="O73" s="910"/>
      <c r="P73" s="911"/>
      <c r="Q73" s="912">
        <v>827</v>
      </c>
      <c r="R73" s="866"/>
      <c r="S73" s="866"/>
      <c r="T73" s="866"/>
      <c r="U73" s="866"/>
      <c r="V73" s="866">
        <v>804</v>
      </c>
      <c r="W73" s="866"/>
      <c r="X73" s="866"/>
      <c r="Y73" s="866"/>
      <c r="Z73" s="866"/>
      <c r="AA73" s="866">
        <v>23</v>
      </c>
      <c r="AB73" s="866"/>
      <c r="AC73" s="866"/>
      <c r="AD73" s="866"/>
      <c r="AE73" s="866"/>
      <c r="AF73" s="866">
        <v>23</v>
      </c>
      <c r="AG73" s="866"/>
      <c r="AH73" s="866"/>
      <c r="AI73" s="866"/>
      <c r="AJ73" s="866"/>
      <c r="AK73" s="866">
        <v>31</v>
      </c>
      <c r="AL73" s="866"/>
      <c r="AM73" s="866"/>
      <c r="AN73" s="866"/>
      <c r="AO73" s="866"/>
      <c r="AP73" s="866" t="s">
        <v>548</v>
      </c>
      <c r="AQ73" s="866"/>
      <c r="AR73" s="866"/>
      <c r="AS73" s="866"/>
      <c r="AT73" s="866"/>
      <c r="AU73" s="866" t="s">
        <v>548</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562</v>
      </c>
      <c r="C74" s="910"/>
      <c r="D74" s="910"/>
      <c r="E74" s="910"/>
      <c r="F74" s="910"/>
      <c r="G74" s="910"/>
      <c r="H74" s="910"/>
      <c r="I74" s="910"/>
      <c r="J74" s="910"/>
      <c r="K74" s="910"/>
      <c r="L74" s="910"/>
      <c r="M74" s="910"/>
      <c r="N74" s="910"/>
      <c r="O74" s="910"/>
      <c r="P74" s="911"/>
      <c r="Q74" s="912">
        <v>731</v>
      </c>
      <c r="R74" s="866"/>
      <c r="S74" s="866"/>
      <c r="T74" s="866"/>
      <c r="U74" s="866"/>
      <c r="V74" s="866">
        <v>678</v>
      </c>
      <c r="W74" s="866"/>
      <c r="X74" s="866"/>
      <c r="Y74" s="866"/>
      <c r="Z74" s="866"/>
      <c r="AA74" s="866">
        <v>52</v>
      </c>
      <c r="AB74" s="866"/>
      <c r="AC74" s="866"/>
      <c r="AD74" s="866"/>
      <c r="AE74" s="866"/>
      <c r="AF74" s="866">
        <v>52</v>
      </c>
      <c r="AG74" s="866"/>
      <c r="AH74" s="866"/>
      <c r="AI74" s="866"/>
      <c r="AJ74" s="866"/>
      <c r="AK74" s="866">
        <v>12</v>
      </c>
      <c r="AL74" s="866"/>
      <c r="AM74" s="866"/>
      <c r="AN74" s="866"/>
      <c r="AO74" s="866"/>
      <c r="AP74" s="866" t="s">
        <v>548</v>
      </c>
      <c r="AQ74" s="866"/>
      <c r="AR74" s="866"/>
      <c r="AS74" s="866"/>
      <c r="AT74" s="866"/>
      <c r="AU74" s="866" t="s">
        <v>548</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563</v>
      </c>
      <c r="C75" s="910"/>
      <c r="D75" s="910"/>
      <c r="E75" s="910"/>
      <c r="F75" s="910"/>
      <c r="G75" s="910"/>
      <c r="H75" s="910"/>
      <c r="I75" s="910"/>
      <c r="J75" s="910"/>
      <c r="K75" s="910"/>
      <c r="L75" s="910"/>
      <c r="M75" s="910"/>
      <c r="N75" s="910"/>
      <c r="O75" s="910"/>
      <c r="P75" s="911"/>
      <c r="Q75" s="913">
        <v>179788</v>
      </c>
      <c r="R75" s="914"/>
      <c r="S75" s="914"/>
      <c r="T75" s="914"/>
      <c r="U75" s="870"/>
      <c r="V75" s="915">
        <v>174350</v>
      </c>
      <c r="W75" s="914"/>
      <c r="X75" s="914"/>
      <c r="Y75" s="914"/>
      <c r="Z75" s="870"/>
      <c r="AA75" s="915">
        <v>5437</v>
      </c>
      <c r="AB75" s="914"/>
      <c r="AC75" s="914"/>
      <c r="AD75" s="914"/>
      <c r="AE75" s="870"/>
      <c r="AF75" s="915">
        <v>5433</v>
      </c>
      <c r="AG75" s="914"/>
      <c r="AH75" s="914"/>
      <c r="AI75" s="914"/>
      <c r="AJ75" s="870"/>
      <c r="AK75" s="915">
        <v>2748</v>
      </c>
      <c r="AL75" s="914"/>
      <c r="AM75" s="914"/>
      <c r="AN75" s="914"/>
      <c r="AO75" s="870"/>
      <c r="AP75" s="915" t="s">
        <v>548</v>
      </c>
      <c r="AQ75" s="914"/>
      <c r="AR75" s="914"/>
      <c r="AS75" s="914"/>
      <c r="AT75" s="870"/>
      <c r="AU75" s="915" t="s">
        <v>548</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555</v>
      </c>
      <c r="C76" s="910"/>
      <c r="D76" s="910"/>
      <c r="E76" s="910"/>
      <c r="F76" s="910"/>
      <c r="G76" s="910"/>
      <c r="H76" s="910"/>
      <c r="I76" s="910"/>
      <c r="J76" s="910"/>
      <c r="K76" s="910"/>
      <c r="L76" s="910"/>
      <c r="M76" s="910"/>
      <c r="N76" s="910"/>
      <c r="O76" s="910"/>
      <c r="P76" s="911"/>
      <c r="Q76" s="913">
        <v>113</v>
      </c>
      <c r="R76" s="914"/>
      <c r="S76" s="914"/>
      <c r="T76" s="914"/>
      <c r="U76" s="870"/>
      <c r="V76" s="915">
        <v>113</v>
      </c>
      <c r="W76" s="914"/>
      <c r="X76" s="914"/>
      <c r="Y76" s="914"/>
      <c r="Z76" s="870"/>
      <c r="AA76" s="915" t="s">
        <v>548</v>
      </c>
      <c r="AB76" s="914"/>
      <c r="AC76" s="914"/>
      <c r="AD76" s="914"/>
      <c r="AE76" s="870"/>
      <c r="AF76" s="915" t="s">
        <v>548</v>
      </c>
      <c r="AG76" s="914"/>
      <c r="AH76" s="914"/>
      <c r="AI76" s="914"/>
      <c r="AJ76" s="870"/>
      <c r="AK76" s="915">
        <v>3</v>
      </c>
      <c r="AL76" s="914"/>
      <c r="AM76" s="914"/>
      <c r="AN76" s="914"/>
      <c r="AO76" s="870"/>
      <c r="AP76" s="915" t="s">
        <v>548</v>
      </c>
      <c r="AQ76" s="914"/>
      <c r="AR76" s="914"/>
      <c r="AS76" s="914"/>
      <c r="AT76" s="870"/>
      <c r="AU76" s="915" t="s">
        <v>548</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377</v>
      </c>
      <c r="B88" s="825" t="s">
        <v>401</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f>SUM(AF68:AJ76)</f>
        <v>6451</v>
      </c>
      <c r="AG88" s="880"/>
      <c r="AH88" s="880"/>
      <c r="AI88" s="880"/>
      <c r="AJ88" s="880"/>
      <c r="AK88" s="877"/>
      <c r="AL88" s="877"/>
      <c r="AM88" s="877"/>
      <c r="AN88" s="877"/>
      <c r="AO88" s="877"/>
      <c r="AP88" s="880">
        <f>SUM(AP68:AT76)</f>
        <v>7185</v>
      </c>
      <c r="AQ88" s="880"/>
      <c r="AR88" s="880"/>
      <c r="AS88" s="880"/>
      <c r="AT88" s="880"/>
      <c r="AU88" s="880">
        <f>SUM(AU68:AY76)</f>
        <v>78</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402</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f>CR7</f>
        <v>49</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295</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295</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295</v>
      </c>
      <c r="DR109" s="929"/>
      <c r="DS109" s="929"/>
      <c r="DT109" s="929"/>
      <c r="DU109" s="930"/>
      <c r="DV109" s="928" t="s">
        <v>412</v>
      </c>
      <c r="DW109" s="929"/>
      <c r="DX109" s="929"/>
      <c r="DY109" s="929"/>
      <c r="DZ109" s="931"/>
    </row>
    <row r="110" spans="1:131" s="218" customFormat="1" ht="26.25" customHeight="1" x14ac:dyDescent="0.15">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353012</v>
      </c>
      <c r="AB110" s="936"/>
      <c r="AC110" s="936"/>
      <c r="AD110" s="936"/>
      <c r="AE110" s="937"/>
      <c r="AF110" s="938">
        <v>402709</v>
      </c>
      <c r="AG110" s="936"/>
      <c r="AH110" s="936"/>
      <c r="AI110" s="936"/>
      <c r="AJ110" s="937"/>
      <c r="AK110" s="938">
        <v>392802</v>
      </c>
      <c r="AL110" s="936"/>
      <c r="AM110" s="936"/>
      <c r="AN110" s="936"/>
      <c r="AO110" s="937"/>
      <c r="AP110" s="939">
        <v>17.7</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3361175</v>
      </c>
      <c r="BR110" s="967"/>
      <c r="BS110" s="967"/>
      <c r="BT110" s="967"/>
      <c r="BU110" s="967"/>
      <c r="BV110" s="967">
        <v>3263501</v>
      </c>
      <c r="BW110" s="967"/>
      <c r="BX110" s="967"/>
      <c r="BY110" s="967"/>
      <c r="BZ110" s="967"/>
      <c r="CA110" s="967">
        <v>3148791</v>
      </c>
      <c r="CB110" s="967"/>
      <c r="CC110" s="967"/>
      <c r="CD110" s="967"/>
      <c r="CE110" s="967"/>
      <c r="CF110" s="980">
        <v>142</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161063</v>
      </c>
      <c r="BR112" s="962"/>
      <c r="BS112" s="962"/>
      <c r="BT112" s="962"/>
      <c r="BU112" s="962"/>
      <c r="BV112" s="962">
        <v>144856</v>
      </c>
      <c r="BW112" s="962"/>
      <c r="BX112" s="962"/>
      <c r="BY112" s="962"/>
      <c r="BZ112" s="962"/>
      <c r="CA112" s="962">
        <v>94268</v>
      </c>
      <c r="CB112" s="962"/>
      <c r="CC112" s="962"/>
      <c r="CD112" s="962"/>
      <c r="CE112" s="962"/>
      <c r="CF112" s="956">
        <v>4.2</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12380</v>
      </c>
      <c r="AB113" s="974"/>
      <c r="AC113" s="974"/>
      <c r="AD113" s="974"/>
      <c r="AE113" s="975"/>
      <c r="AF113" s="976">
        <v>19457</v>
      </c>
      <c r="AG113" s="974"/>
      <c r="AH113" s="974"/>
      <c r="AI113" s="974"/>
      <c r="AJ113" s="975"/>
      <c r="AK113" s="976">
        <v>18045</v>
      </c>
      <c r="AL113" s="974"/>
      <c r="AM113" s="974"/>
      <c r="AN113" s="974"/>
      <c r="AO113" s="975"/>
      <c r="AP113" s="977">
        <v>0.8</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v>54256</v>
      </c>
      <c r="BR113" s="962"/>
      <c r="BS113" s="962"/>
      <c r="BT113" s="962"/>
      <c r="BU113" s="962"/>
      <c r="BV113" s="962">
        <v>57018</v>
      </c>
      <c r="BW113" s="962"/>
      <c r="BX113" s="962"/>
      <c r="BY113" s="962"/>
      <c r="BZ113" s="962"/>
      <c r="CA113" s="962">
        <v>77498</v>
      </c>
      <c r="CB113" s="962"/>
      <c r="CC113" s="962"/>
      <c r="CD113" s="962"/>
      <c r="CE113" s="962"/>
      <c r="CF113" s="956">
        <v>3.5</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12944</v>
      </c>
      <c r="AB114" s="995"/>
      <c r="AC114" s="995"/>
      <c r="AD114" s="995"/>
      <c r="AE114" s="996"/>
      <c r="AF114" s="997">
        <v>3914</v>
      </c>
      <c r="AG114" s="995"/>
      <c r="AH114" s="995"/>
      <c r="AI114" s="995"/>
      <c r="AJ114" s="996"/>
      <c r="AK114" s="997">
        <v>3889</v>
      </c>
      <c r="AL114" s="995"/>
      <c r="AM114" s="995"/>
      <c r="AN114" s="995"/>
      <c r="AO114" s="996"/>
      <c r="AP114" s="998">
        <v>0.2</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v>481319</v>
      </c>
      <c r="BR114" s="962"/>
      <c r="BS114" s="962"/>
      <c r="BT114" s="962"/>
      <c r="BU114" s="962"/>
      <c r="BV114" s="962">
        <v>501841</v>
      </c>
      <c r="BW114" s="962"/>
      <c r="BX114" s="962"/>
      <c r="BY114" s="962"/>
      <c r="BZ114" s="962"/>
      <c r="CA114" s="962">
        <v>493841</v>
      </c>
      <c r="CB114" s="962"/>
      <c r="CC114" s="962"/>
      <c r="CD114" s="962"/>
      <c r="CE114" s="962"/>
      <c r="CF114" s="956">
        <v>22.3</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378336</v>
      </c>
      <c r="AB117" s="1015"/>
      <c r="AC117" s="1015"/>
      <c r="AD117" s="1015"/>
      <c r="AE117" s="1016"/>
      <c r="AF117" s="1017">
        <v>426080</v>
      </c>
      <c r="AG117" s="1015"/>
      <c r="AH117" s="1015"/>
      <c r="AI117" s="1015"/>
      <c r="AJ117" s="1016"/>
      <c r="AK117" s="1017">
        <v>414736</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295</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442</v>
      </c>
      <c r="BP119" s="1041"/>
      <c r="BQ119" s="1035">
        <v>4057813</v>
      </c>
      <c r="BR119" s="1036"/>
      <c r="BS119" s="1036"/>
      <c r="BT119" s="1036"/>
      <c r="BU119" s="1036"/>
      <c r="BV119" s="1036">
        <v>3967216</v>
      </c>
      <c r="BW119" s="1036"/>
      <c r="BX119" s="1036"/>
      <c r="BY119" s="1036"/>
      <c r="BZ119" s="1036"/>
      <c r="CA119" s="1036">
        <v>3814398</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3085991</v>
      </c>
      <c r="BR120" s="967"/>
      <c r="BS120" s="967"/>
      <c r="BT120" s="967"/>
      <c r="BU120" s="967"/>
      <c r="BV120" s="967">
        <v>3139572</v>
      </c>
      <c r="BW120" s="967"/>
      <c r="BX120" s="967"/>
      <c r="BY120" s="967"/>
      <c r="BZ120" s="967"/>
      <c r="CA120" s="967">
        <v>3113771</v>
      </c>
      <c r="CB120" s="967"/>
      <c r="CC120" s="967"/>
      <c r="CD120" s="967"/>
      <c r="CE120" s="967"/>
      <c r="CF120" s="980">
        <v>140.4</v>
      </c>
      <c r="CG120" s="981"/>
      <c r="CH120" s="981"/>
      <c r="CI120" s="981"/>
      <c r="CJ120" s="981"/>
      <c r="CK120" s="1042" t="s">
        <v>446</v>
      </c>
      <c r="CL120" s="1043"/>
      <c r="CM120" s="1043"/>
      <c r="CN120" s="1043"/>
      <c r="CO120" s="1044"/>
      <c r="CP120" s="1050" t="s">
        <v>447</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v>114964</v>
      </c>
      <c r="DM120" s="967"/>
      <c r="DN120" s="967"/>
      <c r="DO120" s="967"/>
      <c r="DP120" s="967"/>
      <c r="DQ120" s="967">
        <v>94268</v>
      </c>
      <c r="DR120" s="967"/>
      <c r="DS120" s="967"/>
      <c r="DT120" s="967"/>
      <c r="DU120" s="967"/>
      <c r="DV120" s="968">
        <v>4.2</v>
      </c>
      <c r="DW120" s="968"/>
      <c r="DX120" s="968"/>
      <c r="DY120" s="968"/>
      <c r="DZ120" s="969"/>
    </row>
    <row r="121" spans="1:130" s="218" customFormat="1" ht="26.25" customHeight="1" x14ac:dyDescent="0.15">
      <c r="A121" s="1093"/>
      <c r="B121" s="985"/>
      <c r="C121" s="1010" t="s">
        <v>448</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449</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v>343310</v>
      </c>
      <c r="BW121" s="962"/>
      <c r="BX121" s="962"/>
      <c r="BY121" s="962"/>
      <c r="BZ121" s="962"/>
      <c r="CA121" s="962">
        <v>295782</v>
      </c>
      <c r="CB121" s="962"/>
      <c r="CC121" s="962"/>
      <c r="CD121" s="962"/>
      <c r="CE121" s="962"/>
      <c r="CF121" s="956">
        <v>13.3</v>
      </c>
      <c r="CG121" s="957"/>
      <c r="CH121" s="957"/>
      <c r="CI121" s="957"/>
      <c r="CJ121" s="957"/>
      <c r="CK121" s="1045"/>
      <c r="CL121" s="1046"/>
      <c r="CM121" s="1046"/>
      <c r="CN121" s="1046"/>
      <c r="CO121" s="1047"/>
      <c r="CP121" s="1055" t="s">
        <v>450</v>
      </c>
      <c r="CQ121" s="1056"/>
      <c r="CR121" s="1056"/>
      <c r="CS121" s="1056"/>
      <c r="CT121" s="1056"/>
      <c r="CU121" s="1056"/>
      <c r="CV121" s="1056"/>
      <c r="CW121" s="1056"/>
      <c r="CX121" s="1056"/>
      <c r="CY121" s="1056"/>
      <c r="CZ121" s="1056"/>
      <c r="DA121" s="1056"/>
      <c r="DB121" s="1056"/>
      <c r="DC121" s="1056"/>
      <c r="DD121" s="1056"/>
      <c r="DE121" s="1056"/>
      <c r="DF121" s="1057"/>
      <c r="DG121" s="961">
        <v>31494</v>
      </c>
      <c r="DH121" s="962"/>
      <c r="DI121" s="962"/>
      <c r="DJ121" s="962"/>
      <c r="DK121" s="962"/>
      <c r="DL121" s="962">
        <v>29892</v>
      </c>
      <c r="DM121" s="962"/>
      <c r="DN121" s="962"/>
      <c r="DO121" s="962"/>
      <c r="DP121" s="962"/>
      <c r="DQ121" s="962" t="s">
        <v>122</v>
      </c>
      <c r="DR121" s="962"/>
      <c r="DS121" s="962"/>
      <c r="DT121" s="962"/>
      <c r="DU121" s="962"/>
      <c r="DV121" s="963" t="s">
        <v>122</v>
      </c>
      <c r="DW121" s="963"/>
      <c r="DX121" s="963"/>
      <c r="DY121" s="963"/>
      <c r="DZ121" s="964"/>
    </row>
    <row r="122" spans="1:130" s="218" customFormat="1" ht="26.25" customHeight="1" x14ac:dyDescent="0.15">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451</v>
      </c>
      <c r="BA122" s="1001"/>
      <c r="BB122" s="1001"/>
      <c r="BC122" s="1001"/>
      <c r="BD122" s="1001"/>
      <c r="BE122" s="1001"/>
      <c r="BF122" s="1001"/>
      <c r="BG122" s="1001"/>
      <c r="BH122" s="1001"/>
      <c r="BI122" s="1001"/>
      <c r="BJ122" s="1001"/>
      <c r="BK122" s="1001"/>
      <c r="BL122" s="1001"/>
      <c r="BM122" s="1001"/>
      <c r="BN122" s="1001"/>
      <c r="BO122" s="1001"/>
      <c r="BP122" s="1002"/>
      <c r="BQ122" s="1035">
        <v>2471975</v>
      </c>
      <c r="BR122" s="1036"/>
      <c r="BS122" s="1036"/>
      <c r="BT122" s="1036"/>
      <c r="BU122" s="1036"/>
      <c r="BV122" s="1036">
        <v>2295888</v>
      </c>
      <c r="BW122" s="1036"/>
      <c r="BX122" s="1036"/>
      <c r="BY122" s="1036"/>
      <c r="BZ122" s="1036"/>
      <c r="CA122" s="1036">
        <v>2128635</v>
      </c>
      <c r="CB122" s="1036"/>
      <c r="CC122" s="1036"/>
      <c r="CD122" s="1036"/>
      <c r="CE122" s="1036"/>
      <c r="CF122" s="1053">
        <v>96</v>
      </c>
      <c r="CG122" s="1054"/>
      <c r="CH122" s="1054"/>
      <c r="CI122" s="1054"/>
      <c r="CJ122" s="1054"/>
      <c r="CK122" s="1045"/>
      <c r="CL122" s="1046"/>
      <c r="CM122" s="1046"/>
      <c r="CN122" s="1046"/>
      <c r="CO122" s="1047"/>
      <c r="CP122" s="1055"/>
      <c r="CQ122" s="1056"/>
      <c r="CR122" s="1056"/>
      <c r="CS122" s="1056"/>
      <c r="CT122" s="1056"/>
      <c r="CU122" s="1056"/>
      <c r="CV122" s="1056"/>
      <c r="CW122" s="1056"/>
      <c r="CX122" s="1056"/>
      <c r="CY122" s="1056"/>
      <c r="CZ122" s="1056"/>
      <c r="DA122" s="1056"/>
      <c r="DB122" s="1056"/>
      <c r="DC122" s="1056"/>
      <c r="DD122" s="1056"/>
      <c r="DE122" s="1056"/>
      <c r="DF122" s="1057"/>
      <c r="DG122" s="961"/>
      <c r="DH122" s="962"/>
      <c r="DI122" s="962"/>
      <c r="DJ122" s="962"/>
      <c r="DK122" s="962"/>
      <c r="DL122" s="962"/>
      <c r="DM122" s="962"/>
      <c r="DN122" s="962"/>
      <c r="DO122" s="962"/>
      <c r="DP122" s="962"/>
      <c r="DQ122" s="962"/>
      <c r="DR122" s="962"/>
      <c r="DS122" s="962"/>
      <c r="DT122" s="962"/>
      <c r="DU122" s="962"/>
      <c r="DV122" s="963"/>
      <c r="DW122" s="963"/>
      <c r="DX122" s="963"/>
      <c r="DY122" s="963"/>
      <c r="DZ122" s="964"/>
    </row>
    <row r="123" spans="1:130" s="218" customFormat="1" ht="26.25" customHeight="1" x14ac:dyDescent="0.15">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452</v>
      </c>
      <c r="BP123" s="1041"/>
      <c r="BQ123" s="1099">
        <v>5557966</v>
      </c>
      <c r="BR123" s="1100"/>
      <c r="BS123" s="1100"/>
      <c r="BT123" s="1100"/>
      <c r="BU123" s="1100"/>
      <c r="BV123" s="1100">
        <v>5778770</v>
      </c>
      <c r="BW123" s="1100"/>
      <c r="BX123" s="1100"/>
      <c r="BY123" s="1100"/>
      <c r="BZ123" s="1100"/>
      <c r="CA123" s="1100">
        <v>5538188</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18" customFormat="1" ht="26.25" customHeight="1" thickBot="1" x14ac:dyDescent="0.2">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v>129569</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12475</v>
      </c>
      <c r="AB128" s="1082"/>
      <c r="AC128" s="1082"/>
      <c r="AD128" s="1082"/>
      <c r="AE128" s="1083"/>
      <c r="AF128" s="1084">
        <v>7131</v>
      </c>
      <c r="AG128" s="1082"/>
      <c r="AH128" s="1082"/>
      <c r="AI128" s="1082"/>
      <c r="AJ128" s="1083"/>
      <c r="AK128" s="1084">
        <v>12270</v>
      </c>
      <c r="AL128" s="1082"/>
      <c r="AM128" s="1082"/>
      <c r="AN128" s="1082"/>
      <c r="AO128" s="1083"/>
      <c r="AP128" s="1085"/>
      <c r="AQ128" s="1086"/>
      <c r="AR128" s="1086"/>
      <c r="AS128" s="1086"/>
      <c r="AT128" s="1087"/>
      <c r="AU128" s="220"/>
      <c r="AV128" s="220"/>
      <c r="AW128" s="220"/>
      <c r="AX128" s="932" t="s">
        <v>466</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467</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2332923</v>
      </c>
      <c r="AB129" s="995"/>
      <c r="AC129" s="995"/>
      <c r="AD129" s="995"/>
      <c r="AE129" s="996"/>
      <c r="AF129" s="997">
        <v>2401087</v>
      </c>
      <c r="AG129" s="995"/>
      <c r="AH129" s="995"/>
      <c r="AI129" s="995"/>
      <c r="AJ129" s="996"/>
      <c r="AK129" s="997">
        <v>2491841</v>
      </c>
      <c r="AL129" s="995"/>
      <c r="AM129" s="995"/>
      <c r="AN129" s="995"/>
      <c r="AO129" s="996"/>
      <c r="AP129" s="1109"/>
      <c r="AQ129" s="1110"/>
      <c r="AR129" s="1110"/>
      <c r="AS129" s="1110"/>
      <c r="AT129" s="1111"/>
      <c r="AU129" s="221"/>
      <c r="AV129" s="221"/>
      <c r="AW129" s="221"/>
      <c r="AX129" s="1101" t="s">
        <v>469</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256958</v>
      </c>
      <c r="AB130" s="995"/>
      <c r="AC130" s="995"/>
      <c r="AD130" s="995"/>
      <c r="AE130" s="996"/>
      <c r="AF130" s="997">
        <v>283450</v>
      </c>
      <c r="AG130" s="995"/>
      <c r="AH130" s="995"/>
      <c r="AI130" s="995"/>
      <c r="AJ130" s="996"/>
      <c r="AK130" s="997">
        <v>273764</v>
      </c>
      <c r="AL130" s="995"/>
      <c r="AM130" s="995"/>
      <c r="AN130" s="995"/>
      <c r="AO130" s="996"/>
      <c r="AP130" s="1109"/>
      <c r="AQ130" s="1110"/>
      <c r="AR130" s="1110"/>
      <c r="AS130" s="1110"/>
      <c r="AT130" s="1111"/>
      <c r="AU130" s="221"/>
      <c r="AV130" s="221"/>
      <c r="AW130" s="221"/>
      <c r="AX130" s="1101" t="s">
        <v>472</v>
      </c>
      <c r="AY130" s="959"/>
      <c r="AZ130" s="959"/>
      <c r="BA130" s="959"/>
      <c r="BB130" s="959"/>
      <c r="BC130" s="959"/>
      <c r="BD130" s="959"/>
      <c r="BE130" s="960"/>
      <c r="BF130" s="1137">
        <v>5.8</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2075965</v>
      </c>
      <c r="AB131" s="1022"/>
      <c r="AC131" s="1022"/>
      <c r="AD131" s="1022"/>
      <c r="AE131" s="1023"/>
      <c r="AF131" s="1021">
        <v>2117637</v>
      </c>
      <c r="AG131" s="1022"/>
      <c r="AH131" s="1022"/>
      <c r="AI131" s="1022"/>
      <c r="AJ131" s="1023"/>
      <c r="AK131" s="1021">
        <v>2218077</v>
      </c>
      <c r="AL131" s="1022"/>
      <c r="AM131" s="1022"/>
      <c r="AN131" s="1022"/>
      <c r="AO131" s="1023"/>
      <c r="AP131" s="1146"/>
      <c r="AQ131" s="1147"/>
      <c r="AR131" s="1147"/>
      <c r="AS131" s="1147"/>
      <c r="AT131" s="1148"/>
      <c r="AU131" s="221"/>
      <c r="AV131" s="221"/>
      <c r="AW131" s="221"/>
      <c r="AX131" s="1119" t="s">
        <v>474</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5.2458976909999997</v>
      </c>
      <c r="AB132" s="1133"/>
      <c r="AC132" s="1133"/>
      <c r="AD132" s="1133"/>
      <c r="AE132" s="1134"/>
      <c r="AF132" s="1135">
        <v>6.3985942820000004</v>
      </c>
      <c r="AG132" s="1133"/>
      <c r="AH132" s="1133"/>
      <c r="AI132" s="1133"/>
      <c r="AJ132" s="1134"/>
      <c r="AK132" s="1135">
        <v>5.8024135320000001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5.5</v>
      </c>
      <c r="AB133" s="1116"/>
      <c r="AC133" s="1116"/>
      <c r="AD133" s="1116"/>
      <c r="AE133" s="1117"/>
      <c r="AF133" s="1115">
        <v>5.7</v>
      </c>
      <c r="AG133" s="1116"/>
      <c r="AH133" s="1116"/>
      <c r="AI133" s="1116"/>
      <c r="AJ133" s="1117"/>
      <c r="AK133" s="1115">
        <v>5.8</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aAPL07XPgNgbdiGGdXdHw8cMXCPqV8QXlinfe5jPwmpg19lNo3M80SsD73j51y20Wj08vA6I9Wn0lXS0dhh3Ug==" saltValue="AvQwkkaEhnG5E4cbR6Scu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N32" zoomScale="85" zoomScaleNormal="85" zoomScaleSheetLayoutView="85" workbookViewId="0">
      <selection activeCell="AU80" sqref="AU80:AY80"/>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rNil5nxsfPH6R4foRZur94i+9LL4cBZhU/jD2Q0zwVwP+uYg3tf1vWOrBsyezAWO8i1L8zIJmQer9XCU7VGqFQ==" saltValue="9GitlU1hjjvXrWD/PH6ba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40" zoomScaleNormal="40" zoomScaleSheetLayoutView="55" workbookViewId="0">
      <selection activeCell="AU80" sqref="AU80:AY80"/>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fFFdNsovY7IZPwI3JKwCWEnEsOm1CSnXUrZYlBSw46VKP8RDJWph0CYgRq1+WTlFCcUmgxjZiyG9z5phYhMoQ==" saltValue="MUfvSfcUsZ+7mxofoyenY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0" zoomScale="85" zoomScaleSheetLayoutView="85" workbookViewId="0">
      <selection activeCell="AU80" sqref="AU80:AY80"/>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486</v>
      </c>
      <c r="AL9" s="1153"/>
      <c r="AM9" s="1153"/>
      <c r="AN9" s="1154"/>
      <c r="AO9" s="269">
        <v>688856</v>
      </c>
      <c r="AP9" s="269">
        <v>170172</v>
      </c>
      <c r="AQ9" s="270">
        <v>263788</v>
      </c>
      <c r="AR9" s="271">
        <v>-35.5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487</v>
      </c>
      <c r="AL10" s="1153"/>
      <c r="AM10" s="1153"/>
      <c r="AN10" s="1154"/>
      <c r="AO10" s="272">
        <v>293015</v>
      </c>
      <c r="AP10" s="272">
        <v>72385</v>
      </c>
      <c r="AQ10" s="273">
        <v>39680</v>
      </c>
      <c r="AR10" s="274">
        <v>82.4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488</v>
      </c>
      <c r="AL11" s="1153"/>
      <c r="AM11" s="1153"/>
      <c r="AN11" s="1154"/>
      <c r="AO11" s="272">
        <v>34862</v>
      </c>
      <c r="AP11" s="272">
        <v>8612</v>
      </c>
      <c r="AQ11" s="273">
        <v>4557</v>
      </c>
      <c r="AR11" s="274">
        <v>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489</v>
      </c>
      <c r="AL12" s="1153"/>
      <c r="AM12" s="1153"/>
      <c r="AN12" s="1154"/>
      <c r="AO12" s="272" t="s">
        <v>490</v>
      </c>
      <c r="AP12" s="272" t="s">
        <v>490</v>
      </c>
      <c r="AQ12" s="273" t="s">
        <v>490</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491</v>
      </c>
      <c r="AL13" s="1153"/>
      <c r="AM13" s="1153"/>
      <c r="AN13" s="1154"/>
      <c r="AO13" s="272">
        <v>64947</v>
      </c>
      <c r="AP13" s="272">
        <v>16044</v>
      </c>
      <c r="AQ13" s="273">
        <v>12917</v>
      </c>
      <c r="AR13" s="274">
        <v>24.2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492</v>
      </c>
      <c r="AL14" s="1153"/>
      <c r="AM14" s="1153"/>
      <c r="AN14" s="1154"/>
      <c r="AO14" s="272">
        <v>16632</v>
      </c>
      <c r="AP14" s="272">
        <v>4109</v>
      </c>
      <c r="AQ14" s="273">
        <v>4746</v>
      </c>
      <c r="AR14" s="274">
        <v>-13.4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493</v>
      </c>
      <c r="AL15" s="1156"/>
      <c r="AM15" s="1156"/>
      <c r="AN15" s="1157"/>
      <c r="AO15" s="272">
        <v>-46348</v>
      </c>
      <c r="AP15" s="272">
        <v>-11450</v>
      </c>
      <c r="AQ15" s="273">
        <v>-12765</v>
      </c>
      <c r="AR15" s="274">
        <v>-10.3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1051964</v>
      </c>
      <c r="AP16" s="272">
        <v>259873</v>
      </c>
      <c r="AQ16" s="273">
        <v>312922</v>
      </c>
      <c r="AR16" s="274">
        <v>-17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498</v>
      </c>
      <c r="AL21" s="1159"/>
      <c r="AM21" s="1159"/>
      <c r="AN21" s="1160"/>
      <c r="AO21" s="285">
        <v>16.55</v>
      </c>
      <c r="AP21" s="286">
        <v>24.75</v>
      </c>
      <c r="AQ21" s="287">
        <v>-8.1999999999999993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499</v>
      </c>
      <c r="AL22" s="1159"/>
      <c r="AM22" s="1159"/>
      <c r="AN22" s="1160"/>
      <c r="AO22" s="290">
        <v>98.8</v>
      </c>
      <c r="AP22" s="291">
        <v>95.6</v>
      </c>
      <c r="AQ22" s="292">
        <v>3.2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503</v>
      </c>
      <c r="AL32" s="1167"/>
      <c r="AM32" s="1167"/>
      <c r="AN32" s="1168"/>
      <c r="AO32" s="300">
        <v>392802</v>
      </c>
      <c r="AP32" s="300">
        <v>97036</v>
      </c>
      <c r="AQ32" s="301">
        <v>170896</v>
      </c>
      <c r="AR32" s="302">
        <v>-43.2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504</v>
      </c>
      <c r="AL33" s="1167"/>
      <c r="AM33" s="1167"/>
      <c r="AN33" s="1168"/>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505</v>
      </c>
      <c r="AL34" s="1167"/>
      <c r="AM34" s="1167"/>
      <c r="AN34" s="1168"/>
      <c r="AO34" s="300" t="s">
        <v>490</v>
      </c>
      <c r="AP34" s="300" t="s">
        <v>490</v>
      </c>
      <c r="AQ34" s="301">
        <v>5</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506</v>
      </c>
      <c r="AL35" s="1167"/>
      <c r="AM35" s="1167"/>
      <c r="AN35" s="1168"/>
      <c r="AO35" s="300">
        <v>18045</v>
      </c>
      <c r="AP35" s="300">
        <v>4458</v>
      </c>
      <c r="AQ35" s="301">
        <v>33138</v>
      </c>
      <c r="AR35" s="302">
        <v>-86.5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507</v>
      </c>
      <c r="AL36" s="1167"/>
      <c r="AM36" s="1167"/>
      <c r="AN36" s="1168"/>
      <c r="AO36" s="300">
        <v>3889</v>
      </c>
      <c r="AP36" s="300">
        <v>961</v>
      </c>
      <c r="AQ36" s="301">
        <v>2943</v>
      </c>
      <c r="AR36" s="302">
        <v>-67.3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508</v>
      </c>
      <c r="AL37" s="1167"/>
      <c r="AM37" s="1167"/>
      <c r="AN37" s="1168"/>
      <c r="AO37" s="300" t="s">
        <v>490</v>
      </c>
      <c r="AP37" s="300" t="s">
        <v>490</v>
      </c>
      <c r="AQ37" s="301">
        <v>1487</v>
      </c>
      <c r="AR37" s="302" t="s">
        <v>490</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509</v>
      </c>
      <c r="AL38" s="1170"/>
      <c r="AM38" s="1170"/>
      <c r="AN38" s="1171"/>
      <c r="AO38" s="303" t="s">
        <v>490</v>
      </c>
      <c r="AP38" s="303" t="s">
        <v>490</v>
      </c>
      <c r="AQ38" s="304">
        <v>60</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510</v>
      </c>
      <c r="AL39" s="1170"/>
      <c r="AM39" s="1170"/>
      <c r="AN39" s="1171"/>
      <c r="AO39" s="300">
        <v>-12270</v>
      </c>
      <c r="AP39" s="300">
        <v>-3031</v>
      </c>
      <c r="AQ39" s="301">
        <v>-8408</v>
      </c>
      <c r="AR39" s="302">
        <v>-64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511</v>
      </c>
      <c r="AL40" s="1167"/>
      <c r="AM40" s="1167"/>
      <c r="AN40" s="1168"/>
      <c r="AO40" s="300">
        <v>-273764</v>
      </c>
      <c r="AP40" s="300">
        <v>-67629</v>
      </c>
      <c r="AQ40" s="301">
        <v>-141122</v>
      </c>
      <c r="AR40" s="302">
        <v>-52.1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128702</v>
      </c>
      <c r="AP41" s="300">
        <v>31794</v>
      </c>
      <c r="AQ41" s="301">
        <v>59000</v>
      </c>
      <c r="AR41" s="302">
        <v>-46.1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481</v>
      </c>
      <c r="AN49" s="1163" t="s">
        <v>514</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591344</v>
      </c>
      <c r="AN51" s="322">
        <v>135133</v>
      </c>
      <c r="AO51" s="323">
        <v>-64.599999999999994</v>
      </c>
      <c r="AP51" s="324">
        <v>301035</v>
      </c>
      <c r="AQ51" s="325">
        <v>12.2</v>
      </c>
      <c r="AR51" s="326">
        <v>-76.8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173581</v>
      </c>
      <c r="AN52" s="330">
        <v>39667</v>
      </c>
      <c r="AO52" s="331">
        <v>1.9</v>
      </c>
      <c r="AP52" s="332">
        <v>154376</v>
      </c>
      <c r="AQ52" s="333">
        <v>29.1</v>
      </c>
      <c r="AR52" s="334">
        <v>-27.2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349190</v>
      </c>
      <c r="AN53" s="322">
        <v>80850</v>
      </c>
      <c r="AO53" s="323">
        <v>-40.200000000000003</v>
      </c>
      <c r="AP53" s="324">
        <v>277467</v>
      </c>
      <c r="AQ53" s="325">
        <v>-7.8</v>
      </c>
      <c r="AR53" s="326">
        <v>-32.4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162334</v>
      </c>
      <c r="AN54" s="330">
        <v>37586</v>
      </c>
      <c r="AO54" s="331">
        <v>-5.2</v>
      </c>
      <c r="AP54" s="332">
        <v>128378</v>
      </c>
      <c r="AQ54" s="333">
        <v>-16.8</v>
      </c>
      <c r="AR54" s="334">
        <v>11.6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373650</v>
      </c>
      <c r="AN55" s="322">
        <v>87179</v>
      </c>
      <c r="AO55" s="323">
        <v>7.8</v>
      </c>
      <c r="AP55" s="324">
        <v>282256</v>
      </c>
      <c r="AQ55" s="325">
        <v>1.7</v>
      </c>
      <c r="AR55" s="326">
        <v>6.1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220847</v>
      </c>
      <c r="AN56" s="330">
        <v>51528</v>
      </c>
      <c r="AO56" s="331">
        <v>37.1</v>
      </c>
      <c r="AP56" s="332">
        <v>145453</v>
      </c>
      <c r="AQ56" s="333">
        <v>13.3</v>
      </c>
      <c r="AR56" s="334">
        <v>23.8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586278</v>
      </c>
      <c r="AN57" s="322">
        <v>140224</v>
      </c>
      <c r="AO57" s="323">
        <v>60.8</v>
      </c>
      <c r="AP57" s="324">
        <v>295341</v>
      </c>
      <c r="AQ57" s="325">
        <v>4.5999999999999996</v>
      </c>
      <c r="AR57" s="326">
        <v>56.2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201131</v>
      </c>
      <c r="AN58" s="330">
        <v>48106</v>
      </c>
      <c r="AO58" s="331">
        <v>-6.6</v>
      </c>
      <c r="AP58" s="332">
        <v>137402</v>
      </c>
      <c r="AQ58" s="333">
        <v>-5.5</v>
      </c>
      <c r="AR58" s="334">
        <v>-1.1000000000000001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638138</v>
      </c>
      <c r="AN59" s="322">
        <v>157643</v>
      </c>
      <c r="AO59" s="323">
        <v>12.4</v>
      </c>
      <c r="AP59" s="324">
        <v>292845</v>
      </c>
      <c r="AQ59" s="325">
        <v>-0.8</v>
      </c>
      <c r="AR59" s="326">
        <v>13.2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401359</v>
      </c>
      <c r="AN60" s="330">
        <v>99150</v>
      </c>
      <c r="AO60" s="331">
        <v>106.1</v>
      </c>
      <c r="AP60" s="332">
        <v>143187</v>
      </c>
      <c r="AQ60" s="333">
        <v>4.2</v>
      </c>
      <c r="AR60" s="334">
        <v>101.9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507720</v>
      </c>
      <c r="AN61" s="337">
        <v>120206</v>
      </c>
      <c r="AO61" s="338">
        <v>-4.8</v>
      </c>
      <c r="AP61" s="339">
        <v>289789</v>
      </c>
      <c r="AQ61" s="340">
        <v>2</v>
      </c>
      <c r="AR61" s="326">
        <v>-6.8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231850</v>
      </c>
      <c r="AN62" s="330">
        <v>55207</v>
      </c>
      <c r="AO62" s="331">
        <v>26.7</v>
      </c>
      <c r="AP62" s="332">
        <v>141759</v>
      </c>
      <c r="AQ62" s="333">
        <v>4.9000000000000004</v>
      </c>
      <c r="AR62" s="334">
        <v>21.8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qsWE2aegMVibh9ECEyZ1oQ4MXgKEgfjdcKjcMWMfiFkWStk9IYmUyaFMO7D98fN29dTcBPGlrxYPL8QW1gCurg==" saltValue="rg+GiOkGUtqfEnR6Fl0HA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4" zoomScale="70" zoomScaleNormal="70" zoomScaleSheetLayoutView="55" workbookViewId="0">
      <selection activeCell="AU80" sqref="AU80:AY80"/>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QwQMxlv2Z1WLrgZ2vyXtbEigd4ZHu66GSFB5pAtuyLZ/KhbQ3QSQ4b/oluSzMR1VX99cLlp0yQOH4CHoMBT7NQ==" saltValue="L6W1Hy/G1euhvrRdx7/sh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0" zoomScale="70" zoomScaleNormal="70" zoomScaleSheetLayoutView="55" workbookViewId="0">
      <selection activeCell="AU80" sqref="AU80:AY80"/>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tnaf+BLTUh9+rhP8qfibTw1I1UWz06UGZa12nYM7K7lut/SQlMJ3p4Top22EoWTBb6gbOxFRVt3k4ZaQeSXLg==" saltValue="XLlEAAmXNVKh2VMvDg1y0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7" zoomScale="85" zoomScaleNormal="85" zoomScaleSheetLayoutView="100" workbookViewId="0">
      <selection activeCell="AU80" sqref="AU80:AY80"/>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48.5</v>
      </c>
      <c r="G47" s="12">
        <v>51.6</v>
      </c>
      <c r="H47" s="12">
        <v>57.47</v>
      </c>
      <c r="I47" s="12">
        <v>49.69</v>
      </c>
      <c r="J47" s="13">
        <v>50.06</v>
      </c>
    </row>
    <row r="48" spans="2:10" ht="57.75" customHeight="1" x14ac:dyDescent="0.15">
      <c r="B48" s="14"/>
      <c r="C48" s="1177" t="s">
        <v>4</v>
      </c>
      <c r="D48" s="1177"/>
      <c r="E48" s="1178"/>
      <c r="F48" s="15">
        <v>4.1900000000000004</v>
      </c>
      <c r="G48" s="16">
        <v>4.8</v>
      </c>
      <c r="H48" s="16">
        <v>3.15</v>
      </c>
      <c r="I48" s="16">
        <v>4.42</v>
      </c>
      <c r="J48" s="17">
        <v>6.81</v>
      </c>
    </row>
    <row r="49" spans="2:10" ht="57.75" customHeight="1" thickBot="1" x14ac:dyDescent="0.2">
      <c r="B49" s="18"/>
      <c r="C49" s="1179" t="s">
        <v>5</v>
      </c>
      <c r="D49" s="1179"/>
      <c r="E49" s="1180"/>
      <c r="F49" s="19">
        <v>4.49</v>
      </c>
      <c r="G49" s="20">
        <v>6.48</v>
      </c>
      <c r="H49" s="20">
        <v>0.79</v>
      </c>
      <c r="I49" s="20" t="s">
        <v>533</v>
      </c>
      <c r="J49" s="21">
        <v>2.61</v>
      </c>
    </row>
    <row r="50" spans="2:10" x14ac:dyDescent="0.15"/>
  </sheetData>
  <sheetProtection algorithmName="SHA-512" hashValue="RGuYbZgy5yP0ZDqquxhuAIiaFuOn2xkIwkK9fua3svw9PM536fEhLEeCk4mGXYFpU5waXvVpMyunsP4oGySfzg==" saltValue="EvuVPsAnCpeHKr4/kVXv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9" zoomScale="85" zoomScaleNormal="85" zoomScaleSheetLayoutView="100" workbookViewId="0">
      <selection activeCell="AU80" sqref="AU80:AY80"/>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534</v>
      </c>
      <c r="D34" s="1187"/>
      <c r="E34" s="1188"/>
      <c r="F34" s="32">
        <v>12.73</v>
      </c>
      <c r="G34" s="33">
        <v>13.15</v>
      </c>
      <c r="H34" s="33">
        <v>14.99</v>
      </c>
      <c r="I34" s="33">
        <v>15.82</v>
      </c>
      <c r="J34" s="34">
        <v>16.309999999999999</v>
      </c>
      <c r="K34" s="22"/>
      <c r="L34" s="22"/>
      <c r="M34" s="22"/>
      <c r="N34" s="22"/>
      <c r="O34" s="22"/>
      <c r="P34" s="22"/>
    </row>
    <row r="35" spans="1:16" ht="39" customHeight="1" x14ac:dyDescent="0.15">
      <c r="A35" s="22"/>
      <c r="B35" s="35"/>
      <c r="C35" s="1181" t="s">
        <v>535</v>
      </c>
      <c r="D35" s="1182"/>
      <c r="E35" s="1183"/>
      <c r="F35" s="36">
        <v>4.1900000000000004</v>
      </c>
      <c r="G35" s="37">
        <v>4.8</v>
      </c>
      <c r="H35" s="37">
        <v>3.15</v>
      </c>
      <c r="I35" s="37">
        <v>4.41</v>
      </c>
      <c r="J35" s="38">
        <v>6.81</v>
      </c>
      <c r="K35" s="22"/>
      <c r="L35" s="22"/>
      <c r="M35" s="22"/>
      <c r="N35" s="22"/>
      <c r="O35" s="22"/>
      <c r="P35" s="22"/>
    </row>
    <row r="36" spans="1:16" ht="39" customHeight="1" x14ac:dyDescent="0.15">
      <c r="A36" s="22"/>
      <c r="B36" s="35"/>
      <c r="C36" s="1181" t="s">
        <v>536</v>
      </c>
      <c r="D36" s="1182"/>
      <c r="E36" s="1183"/>
      <c r="F36" s="36" t="s">
        <v>490</v>
      </c>
      <c r="G36" s="37" t="s">
        <v>490</v>
      </c>
      <c r="H36" s="37" t="s">
        <v>490</v>
      </c>
      <c r="I36" s="37" t="s">
        <v>490</v>
      </c>
      <c r="J36" s="38">
        <v>4.01</v>
      </c>
      <c r="K36" s="22"/>
      <c r="L36" s="22"/>
      <c r="M36" s="22"/>
      <c r="N36" s="22"/>
      <c r="O36" s="22"/>
      <c r="P36" s="22"/>
    </row>
    <row r="37" spans="1:16" ht="39" customHeight="1" x14ac:dyDescent="0.15">
      <c r="A37" s="22"/>
      <c r="B37" s="35"/>
      <c r="C37" s="1181" t="s">
        <v>537</v>
      </c>
      <c r="D37" s="1182"/>
      <c r="E37" s="1183"/>
      <c r="F37" s="36">
        <v>0.1</v>
      </c>
      <c r="G37" s="37">
        <v>0.13</v>
      </c>
      <c r="H37" s="37">
        <v>0.23</v>
      </c>
      <c r="I37" s="37">
        <v>0.24</v>
      </c>
      <c r="J37" s="38">
        <v>0.31</v>
      </c>
      <c r="K37" s="22"/>
      <c r="L37" s="22"/>
      <c r="M37" s="22"/>
      <c r="N37" s="22"/>
      <c r="O37" s="22"/>
      <c r="P37" s="22"/>
    </row>
    <row r="38" spans="1:16" ht="39" customHeight="1" x14ac:dyDescent="0.15">
      <c r="A38" s="22"/>
      <c r="B38" s="35"/>
      <c r="C38" s="1181" t="s">
        <v>538</v>
      </c>
      <c r="D38" s="1182"/>
      <c r="E38" s="1183"/>
      <c r="F38" s="36" t="s">
        <v>490</v>
      </c>
      <c r="G38" s="37" t="s">
        <v>490</v>
      </c>
      <c r="H38" s="37" t="s">
        <v>490</v>
      </c>
      <c r="I38" s="37">
        <v>0.13</v>
      </c>
      <c r="J38" s="38">
        <v>0.25</v>
      </c>
      <c r="K38" s="22"/>
      <c r="L38" s="22"/>
      <c r="M38" s="22"/>
      <c r="N38" s="22"/>
      <c r="O38" s="22"/>
      <c r="P38" s="22"/>
    </row>
    <row r="39" spans="1:16" ht="39" customHeight="1" x14ac:dyDescent="0.15">
      <c r="A39" s="22"/>
      <c r="B39" s="35"/>
      <c r="C39" s="1181" t="s">
        <v>539</v>
      </c>
      <c r="D39" s="1182"/>
      <c r="E39" s="1183"/>
      <c r="F39" s="36">
        <v>0.05</v>
      </c>
      <c r="G39" s="37">
        <v>0.1</v>
      </c>
      <c r="H39" s="37">
        <v>0.12</v>
      </c>
      <c r="I39" s="37">
        <v>0.14000000000000001</v>
      </c>
      <c r="J39" s="38">
        <v>0.12</v>
      </c>
      <c r="K39" s="22"/>
      <c r="L39" s="22"/>
      <c r="M39" s="22"/>
      <c r="N39" s="22"/>
      <c r="O39" s="22"/>
      <c r="P39" s="22"/>
    </row>
    <row r="40" spans="1:16" ht="39" customHeight="1" x14ac:dyDescent="0.15">
      <c r="A40" s="22"/>
      <c r="B40" s="35"/>
      <c r="C40" s="1181" t="s">
        <v>540</v>
      </c>
      <c r="D40" s="1182"/>
      <c r="E40" s="1183"/>
      <c r="F40" s="36" t="s">
        <v>490</v>
      </c>
      <c r="G40" s="37" t="s">
        <v>490</v>
      </c>
      <c r="H40" s="37" t="s">
        <v>490</v>
      </c>
      <c r="I40" s="37" t="s">
        <v>490</v>
      </c>
      <c r="J40" s="38">
        <v>0.02</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541</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542</v>
      </c>
      <c r="D43" s="1185"/>
      <c r="E43" s="1186"/>
      <c r="F43" s="41">
        <v>1.98</v>
      </c>
      <c r="G43" s="42">
        <v>1.05</v>
      </c>
      <c r="H43" s="42">
        <v>3.7</v>
      </c>
      <c r="I43" s="42">
        <v>3.31</v>
      </c>
      <c r="J43" s="43" t="s">
        <v>490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pqvr6iG9AT4lXDTkq1TwyABlVF4MjNZ5EDJN4t1qdnNl2l60ZqXxjFoCrAQxELIVbuCQSDCOn9mR+KcESAErw==" saltValue="StA/INUcEjciHwAlLT1N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AU80" sqref="AU80:AY80"/>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335</v>
      </c>
      <c r="L45" s="60">
        <v>363</v>
      </c>
      <c r="M45" s="60">
        <v>353</v>
      </c>
      <c r="N45" s="60">
        <v>403</v>
      </c>
      <c r="O45" s="61">
        <v>393</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490</v>
      </c>
      <c r="L46" s="64" t="s">
        <v>490</v>
      </c>
      <c r="M46" s="64" t="s">
        <v>490</v>
      </c>
      <c r="N46" s="64" t="s">
        <v>490</v>
      </c>
      <c r="O46" s="65" t="s">
        <v>490</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490</v>
      </c>
      <c r="L47" s="64" t="s">
        <v>490</v>
      </c>
      <c r="M47" s="64" t="s">
        <v>490</v>
      </c>
      <c r="N47" s="64" t="s">
        <v>490</v>
      </c>
      <c r="O47" s="65" t="s">
        <v>490</v>
      </c>
      <c r="P47" s="48"/>
      <c r="Q47" s="48"/>
      <c r="R47" s="48"/>
      <c r="S47" s="48"/>
      <c r="T47" s="48"/>
      <c r="U47" s="48"/>
    </row>
    <row r="48" spans="1:21" ht="30.75" customHeight="1" x14ac:dyDescent="0.15">
      <c r="A48" s="48"/>
      <c r="B48" s="1191"/>
      <c r="C48" s="1192"/>
      <c r="D48" s="62"/>
      <c r="E48" s="1197" t="s">
        <v>13</v>
      </c>
      <c r="F48" s="1197"/>
      <c r="G48" s="1197"/>
      <c r="H48" s="1197"/>
      <c r="I48" s="1197"/>
      <c r="J48" s="1198"/>
      <c r="K48" s="63">
        <v>14</v>
      </c>
      <c r="L48" s="64">
        <v>12</v>
      </c>
      <c r="M48" s="64">
        <v>12</v>
      </c>
      <c r="N48" s="64">
        <v>19</v>
      </c>
      <c r="O48" s="65">
        <v>18</v>
      </c>
      <c r="P48" s="48"/>
      <c r="Q48" s="48"/>
      <c r="R48" s="48"/>
      <c r="S48" s="48"/>
      <c r="T48" s="48"/>
      <c r="U48" s="48"/>
    </row>
    <row r="49" spans="1:21" ht="30.75" customHeight="1" x14ac:dyDescent="0.15">
      <c r="A49" s="48"/>
      <c r="B49" s="1191"/>
      <c r="C49" s="1192"/>
      <c r="D49" s="62"/>
      <c r="E49" s="1197" t="s">
        <v>14</v>
      </c>
      <c r="F49" s="1197"/>
      <c r="G49" s="1197"/>
      <c r="H49" s="1197"/>
      <c r="I49" s="1197"/>
      <c r="J49" s="1198"/>
      <c r="K49" s="63">
        <v>29</v>
      </c>
      <c r="L49" s="64">
        <v>19</v>
      </c>
      <c r="M49" s="64">
        <v>13</v>
      </c>
      <c r="N49" s="64">
        <v>4</v>
      </c>
      <c r="O49" s="65">
        <v>4</v>
      </c>
      <c r="P49" s="48"/>
      <c r="Q49" s="48"/>
      <c r="R49" s="48"/>
      <c r="S49" s="48"/>
      <c r="T49" s="48"/>
      <c r="U49" s="48"/>
    </row>
    <row r="50" spans="1:21" ht="30.75" customHeight="1" x14ac:dyDescent="0.15">
      <c r="A50" s="48"/>
      <c r="B50" s="1191"/>
      <c r="C50" s="1192"/>
      <c r="D50" s="62"/>
      <c r="E50" s="1197" t="s">
        <v>15</v>
      </c>
      <c r="F50" s="1197"/>
      <c r="G50" s="1197"/>
      <c r="H50" s="1197"/>
      <c r="I50" s="1197"/>
      <c r="J50" s="1198"/>
      <c r="K50" s="63" t="s">
        <v>490</v>
      </c>
      <c r="L50" s="64" t="s">
        <v>490</v>
      </c>
      <c r="M50" s="64" t="s">
        <v>490</v>
      </c>
      <c r="N50" s="64" t="s">
        <v>490</v>
      </c>
      <c r="O50" s="65" t="s">
        <v>490</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490</v>
      </c>
      <c r="L51" s="64" t="s">
        <v>490</v>
      </c>
      <c r="M51" s="64" t="s">
        <v>490</v>
      </c>
      <c r="N51" s="64" t="s">
        <v>490</v>
      </c>
      <c r="O51" s="65" t="s">
        <v>490</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272</v>
      </c>
      <c r="L52" s="64">
        <v>274</v>
      </c>
      <c r="M52" s="64">
        <v>269</v>
      </c>
      <c r="N52" s="64">
        <v>291</v>
      </c>
      <c r="O52" s="65">
        <v>286</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106</v>
      </c>
      <c r="L53" s="69">
        <v>120</v>
      </c>
      <c r="M53" s="69">
        <v>109</v>
      </c>
      <c r="N53" s="69">
        <v>135</v>
      </c>
      <c r="O53" s="70">
        <v>129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2zBkzFXquLCGsUE5SHDkDy23Q5KYbLdA6jUysuzbkiE7QkD17bdxpzz+iu8JX/OKFWPAskOnCSxcibwAfVomQ==" saltValue="FwqiNUT0eLP6POQoNg/q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election activeCell="AU80" sqref="AU80:AY80"/>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20" t="s">
        <v>30</v>
      </c>
      <c r="C41" s="1221"/>
      <c r="D41" s="105"/>
      <c r="E41" s="1226" t="s">
        <v>31</v>
      </c>
      <c r="F41" s="1226"/>
      <c r="G41" s="1226"/>
      <c r="H41" s="1227"/>
      <c r="I41" s="343">
        <v>3737</v>
      </c>
      <c r="J41" s="344">
        <v>3547</v>
      </c>
      <c r="K41" s="344">
        <v>3361</v>
      </c>
      <c r="L41" s="344">
        <v>3264</v>
      </c>
      <c r="M41" s="345">
        <v>3149</v>
      </c>
    </row>
    <row r="42" spans="2:13" ht="27.75" customHeight="1" x14ac:dyDescent="0.15">
      <c r="B42" s="1222"/>
      <c r="C42" s="1223"/>
      <c r="D42" s="106"/>
      <c r="E42" s="1228" t="s">
        <v>32</v>
      </c>
      <c r="F42" s="1228"/>
      <c r="G42" s="1228"/>
      <c r="H42" s="1229"/>
      <c r="I42" s="346" t="s">
        <v>490</v>
      </c>
      <c r="J42" s="347" t="s">
        <v>490</v>
      </c>
      <c r="K42" s="347" t="s">
        <v>490</v>
      </c>
      <c r="L42" s="347" t="s">
        <v>490</v>
      </c>
      <c r="M42" s="348" t="s">
        <v>490</v>
      </c>
    </row>
    <row r="43" spans="2:13" ht="27.75" customHeight="1" x14ac:dyDescent="0.15">
      <c r="B43" s="1222"/>
      <c r="C43" s="1223"/>
      <c r="D43" s="106"/>
      <c r="E43" s="1228" t="s">
        <v>33</v>
      </c>
      <c r="F43" s="1228"/>
      <c r="G43" s="1228"/>
      <c r="H43" s="1229"/>
      <c r="I43" s="346">
        <v>157</v>
      </c>
      <c r="J43" s="347">
        <v>165</v>
      </c>
      <c r="K43" s="347">
        <v>161</v>
      </c>
      <c r="L43" s="347">
        <v>145</v>
      </c>
      <c r="M43" s="348">
        <v>94</v>
      </c>
    </row>
    <row r="44" spans="2:13" ht="27.75" customHeight="1" x14ac:dyDescent="0.15">
      <c r="B44" s="1222"/>
      <c r="C44" s="1223"/>
      <c r="D44" s="106"/>
      <c r="E44" s="1228" t="s">
        <v>34</v>
      </c>
      <c r="F44" s="1228"/>
      <c r="G44" s="1228"/>
      <c r="H44" s="1229"/>
      <c r="I44" s="346">
        <v>78</v>
      </c>
      <c r="J44" s="347">
        <v>60</v>
      </c>
      <c r="K44" s="347">
        <v>54</v>
      </c>
      <c r="L44" s="347">
        <v>57</v>
      </c>
      <c r="M44" s="348">
        <v>77</v>
      </c>
    </row>
    <row r="45" spans="2:13" ht="27.75" customHeight="1" x14ac:dyDescent="0.15">
      <c r="B45" s="1222"/>
      <c r="C45" s="1223"/>
      <c r="D45" s="106"/>
      <c r="E45" s="1228" t="s">
        <v>35</v>
      </c>
      <c r="F45" s="1228"/>
      <c r="G45" s="1228"/>
      <c r="H45" s="1229"/>
      <c r="I45" s="346">
        <v>469</v>
      </c>
      <c r="J45" s="347">
        <v>460</v>
      </c>
      <c r="K45" s="347">
        <v>481</v>
      </c>
      <c r="L45" s="347">
        <v>502</v>
      </c>
      <c r="M45" s="348">
        <v>494</v>
      </c>
    </row>
    <row r="46" spans="2:13" ht="27.75" customHeight="1" x14ac:dyDescent="0.15">
      <c r="B46" s="1222"/>
      <c r="C46" s="1223"/>
      <c r="D46" s="107"/>
      <c r="E46" s="1228" t="s">
        <v>36</v>
      </c>
      <c r="F46" s="1228"/>
      <c r="G46" s="1228"/>
      <c r="H46" s="1229"/>
      <c r="I46" s="346" t="s">
        <v>490</v>
      </c>
      <c r="J46" s="347" t="s">
        <v>490</v>
      </c>
      <c r="K46" s="347" t="s">
        <v>490</v>
      </c>
      <c r="L46" s="347" t="s">
        <v>490</v>
      </c>
      <c r="M46" s="348" t="s">
        <v>490</v>
      </c>
    </row>
    <row r="47" spans="2:13" ht="27.75" customHeight="1" x14ac:dyDescent="0.15">
      <c r="B47" s="1222"/>
      <c r="C47" s="1223"/>
      <c r="D47" s="108"/>
      <c r="E47" s="1230" t="s">
        <v>37</v>
      </c>
      <c r="F47" s="1231"/>
      <c r="G47" s="1231"/>
      <c r="H47" s="1232"/>
      <c r="I47" s="346" t="s">
        <v>490</v>
      </c>
      <c r="J47" s="347" t="s">
        <v>490</v>
      </c>
      <c r="K47" s="347" t="s">
        <v>490</v>
      </c>
      <c r="L47" s="347" t="s">
        <v>490</v>
      </c>
      <c r="M47" s="348" t="s">
        <v>490</v>
      </c>
    </row>
    <row r="48" spans="2:13" ht="27.75" customHeight="1" x14ac:dyDescent="0.15">
      <c r="B48" s="1222"/>
      <c r="C48" s="1223"/>
      <c r="D48" s="106"/>
      <c r="E48" s="1228" t="s">
        <v>38</v>
      </c>
      <c r="F48" s="1228"/>
      <c r="G48" s="1228"/>
      <c r="H48" s="1229"/>
      <c r="I48" s="346" t="s">
        <v>490</v>
      </c>
      <c r="J48" s="347" t="s">
        <v>490</v>
      </c>
      <c r="K48" s="347" t="s">
        <v>490</v>
      </c>
      <c r="L48" s="347" t="s">
        <v>490</v>
      </c>
      <c r="M48" s="348" t="s">
        <v>490</v>
      </c>
    </row>
    <row r="49" spans="2:13" ht="27.75" customHeight="1" x14ac:dyDescent="0.15">
      <c r="B49" s="1224"/>
      <c r="C49" s="1225"/>
      <c r="D49" s="106"/>
      <c r="E49" s="1228" t="s">
        <v>39</v>
      </c>
      <c r="F49" s="1228"/>
      <c r="G49" s="1228"/>
      <c r="H49" s="1229"/>
      <c r="I49" s="346" t="s">
        <v>490</v>
      </c>
      <c r="J49" s="347" t="s">
        <v>490</v>
      </c>
      <c r="K49" s="347" t="s">
        <v>490</v>
      </c>
      <c r="L49" s="347" t="s">
        <v>490</v>
      </c>
      <c r="M49" s="348" t="s">
        <v>490</v>
      </c>
    </row>
    <row r="50" spans="2:13" ht="27.75" customHeight="1" x14ac:dyDescent="0.15">
      <c r="B50" s="1233" t="s">
        <v>40</v>
      </c>
      <c r="C50" s="1234"/>
      <c r="D50" s="109"/>
      <c r="E50" s="1228" t="s">
        <v>41</v>
      </c>
      <c r="F50" s="1228"/>
      <c r="G50" s="1228"/>
      <c r="H50" s="1229"/>
      <c r="I50" s="346">
        <v>2512</v>
      </c>
      <c r="J50" s="347">
        <v>2880</v>
      </c>
      <c r="K50" s="347">
        <v>3086</v>
      </c>
      <c r="L50" s="347">
        <v>3140</v>
      </c>
      <c r="M50" s="348">
        <v>3114</v>
      </c>
    </row>
    <row r="51" spans="2:13" ht="27.75" customHeight="1" x14ac:dyDescent="0.15">
      <c r="B51" s="1222"/>
      <c r="C51" s="1223"/>
      <c r="D51" s="106"/>
      <c r="E51" s="1228" t="s">
        <v>42</v>
      </c>
      <c r="F51" s="1228"/>
      <c r="G51" s="1228"/>
      <c r="H51" s="1229"/>
      <c r="I51" s="346">
        <v>306</v>
      </c>
      <c r="J51" s="347" t="s">
        <v>490</v>
      </c>
      <c r="K51" s="347" t="s">
        <v>490</v>
      </c>
      <c r="L51" s="347">
        <v>343</v>
      </c>
      <c r="M51" s="348">
        <v>296</v>
      </c>
    </row>
    <row r="52" spans="2:13" ht="27.75" customHeight="1" x14ac:dyDescent="0.15">
      <c r="B52" s="1224"/>
      <c r="C52" s="1225"/>
      <c r="D52" s="106"/>
      <c r="E52" s="1228" t="s">
        <v>43</v>
      </c>
      <c r="F52" s="1228"/>
      <c r="G52" s="1228"/>
      <c r="H52" s="1229"/>
      <c r="I52" s="346">
        <v>2799</v>
      </c>
      <c r="J52" s="347">
        <v>2631</v>
      </c>
      <c r="K52" s="347">
        <v>2472</v>
      </c>
      <c r="L52" s="347">
        <v>2296</v>
      </c>
      <c r="M52" s="348">
        <v>2129</v>
      </c>
    </row>
    <row r="53" spans="2:13" ht="27.75" customHeight="1" thickBot="1" x14ac:dyDescent="0.2">
      <c r="B53" s="1235" t="s">
        <v>19</v>
      </c>
      <c r="C53" s="1236"/>
      <c r="D53" s="110"/>
      <c r="E53" s="1237" t="s">
        <v>44</v>
      </c>
      <c r="F53" s="1237"/>
      <c r="G53" s="1237"/>
      <c r="H53" s="1238"/>
      <c r="I53" s="349">
        <v>-1176</v>
      </c>
      <c r="J53" s="350">
        <v>-1279</v>
      </c>
      <c r="K53" s="350">
        <v>-1500</v>
      </c>
      <c r="L53" s="350">
        <v>-1812</v>
      </c>
      <c r="M53" s="351">
        <v>-1724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5zXX6LZQc2Iavf9OwTm4lSXk2sy9Wpp248V/FKy4wa5+bX+nJ5JKAZYGkVYeOoHZj5+BmKhmhYNcCGQ3QPsI1g==" saltValue="GsgPLl0lU2cfCbURSi94c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5" zoomScale="40" zoomScaleNormal="40" zoomScaleSheetLayoutView="100" workbookViewId="0">
      <selection activeCell="G56" sqref="G5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1341</v>
      </c>
      <c r="G55" s="352">
        <v>1193</v>
      </c>
      <c r="H55" s="353">
        <v>1247</v>
      </c>
    </row>
    <row r="56" spans="2:8" ht="52.5" customHeight="1" x14ac:dyDescent="0.15">
      <c r="B56" s="122"/>
      <c r="C56" s="1249" t="s">
        <v>47</v>
      </c>
      <c r="D56" s="1249"/>
      <c r="E56" s="1250"/>
      <c r="F56" s="354">
        <v>570</v>
      </c>
      <c r="G56" s="354">
        <v>580</v>
      </c>
      <c r="H56" s="355">
        <v>587</v>
      </c>
    </row>
    <row r="57" spans="2:8" ht="53.25" customHeight="1" x14ac:dyDescent="0.15">
      <c r="B57" s="122"/>
      <c r="C57" s="1251" t="s">
        <v>48</v>
      </c>
      <c r="D57" s="1251"/>
      <c r="E57" s="1252"/>
      <c r="F57" s="356">
        <v>1424</v>
      </c>
      <c r="G57" s="356">
        <v>1677</v>
      </c>
      <c r="H57" s="357">
        <v>1668</v>
      </c>
    </row>
    <row r="58" spans="2:8" ht="45.75" customHeight="1" x14ac:dyDescent="0.15">
      <c r="B58" s="123"/>
      <c r="C58" s="1239" t="s">
        <v>558</v>
      </c>
      <c r="D58" s="1240"/>
      <c r="E58" s="1241"/>
      <c r="F58" s="358">
        <v>341</v>
      </c>
      <c r="G58" s="358">
        <v>552</v>
      </c>
      <c r="H58" s="359">
        <v>537</v>
      </c>
    </row>
    <row r="59" spans="2:8" ht="45.75" customHeight="1" x14ac:dyDescent="0.15">
      <c r="B59" s="123"/>
      <c r="C59" s="1239" t="s">
        <v>557</v>
      </c>
      <c r="D59" s="1240"/>
      <c r="E59" s="1241"/>
      <c r="F59" s="358">
        <v>461</v>
      </c>
      <c r="G59" s="358">
        <v>434</v>
      </c>
      <c r="H59" s="359">
        <v>372</v>
      </c>
    </row>
    <row r="60" spans="2:8" ht="45.75" customHeight="1" x14ac:dyDescent="0.15">
      <c r="B60" s="123"/>
      <c r="C60" s="1239" t="s">
        <v>559</v>
      </c>
      <c r="D60" s="1240"/>
      <c r="E60" s="1241"/>
      <c r="F60" s="358">
        <v>318</v>
      </c>
      <c r="G60" s="358">
        <v>318</v>
      </c>
      <c r="H60" s="359">
        <v>318</v>
      </c>
    </row>
    <row r="61" spans="2:8" ht="45.75" customHeight="1" x14ac:dyDescent="0.15">
      <c r="B61" s="123"/>
      <c r="C61" s="1239" t="s">
        <v>560</v>
      </c>
      <c r="D61" s="1240"/>
      <c r="E61" s="1241"/>
      <c r="F61" s="358">
        <v>24</v>
      </c>
      <c r="G61" s="358">
        <v>94</v>
      </c>
      <c r="H61" s="359">
        <v>94</v>
      </c>
    </row>
    <row r="62" spans="2:8" ht="45.75" customHeight="1" thickBot="1" x14ac:dyDescent="0.2">
      <c r="B62" s="124"/>
      <c r="C62" s="1242" t="s">
        <v>561</v>
      </c>
      <c r="D62" s="1243"/>
      <c r="E62" s="1244"/>
      <c r="F62" s="360">
        <v>50</v>
      </c>
      <c r="G62" s="360">
        <v>94</v>
      </c>
      <c r="H62" s="361">
        <v>94</v>
      </c>
    </row>
    <row r="63" spans="2:8" ht="52.5" customHeight="1" thickBot="1" x14ac:dyDescent="0.2">
      <c r="B63" s="125"/>
      <c r="C63" s="1245" t="s">
        <v>49</v>
      </c>
      <c r="D63" s="1245"/>
      <c r="E63" s="1246"/>
      <c r="F63" s="362">
        <v>3335</v>
      </c>
      <c r="G63" s="362">
        <v>3450</v>
      </c>
      <c r="H63" s="363">
        <v>3502</v>
      </c>
    </row>
    <row r="64" spans="2:8" x14ac:dyDescent="0.15"/>
  </sheetData>
  <sheetProtection algorithmName="SHA-512" hashValue="+EUVGPjVvLmKsGG1Cn8Q0wpZxIzL//24tZmLNq/0Aff/lLXkld1ZEIn3hi9UnXd0D5FL6jIhHmvl2+dlL5spNA==" saltValue="if0D3L0XgqEYMEqobqHl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090A7-CDC2-4977-8F34-4462E80CDC10}">
  <sheetPr>
    <pageSetUpPr fitToPage="1"/>
  </sheetPr>
  <dimension ref="A1:DE85"/>
  <sheetViews>
    <sheetView showGridLines="0" topLeftCell="A26" zoomScale="70" zoomScaleNormal="7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1" t="s">
        <v>574</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x14ac:dyDescent="0.15">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x14ac:dyDescent="0.15">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x14ac:dyDescent="0.15">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x14ac:dyDescent="0.15">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566</v>
      </c>
    </row>
    <row r="50" spans="1:109" x14ac:dyDescent="0.15">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528</v>
      </c>
      <c r="BQ50" s="1259"/>
      <c r="BR50" s="1259"/>
      <c r="BS50" s="1259"/>
      <c r="BT50" s="1259"/>
      <c r="BU50" s="1259"/>
      <c r="BV50" s="1259"/>
      <c r="BW50" s="1259"/>
      <c r="BX50" s="1259" t="s">
        <v>529</v>
      </c>
      <c r="BY50" s="1259"/>
      <c r="BZ50" s="1259"/>
      <c r="CA50" s="1259"/>
      <c r="CB50" s="1259"/>
      <c r="CC50" s="1259"/>
      <c r="CD50" s="1259"/>
      <c r="CE50" s="1259"/>
      <c r="CF50" s="1259" t="s">
        <v>530</v>
      </c>
      <c r="CG50" s="1259"/>
      <c r="CH50" s="1259"/>
      <c r="CI50" s="1259"/>
      <c r="CJ50" s="1259"/>
      <c r="CK50" s="1259"/>
      <c r="CL50" s="1259"/>
      <c r="CM50" s="1259"/>
      <c r="CN50" s="1259" t="s">
        <v>531</v>
      </c>
      <c r="CO50" s="1259"/>
      <c r="CP50" s="1259"/>
      <c r="CQ50" s="1259"/>
      <c r="CR50" s="1259"/>
      <c r="CS50" s="1259"/>
      <c r="CT50" s="1259"/>
      <c r="CU50" s="1259"/>
      <c r="CV50" s="1259" t="s">
        <v>532</v>
      </c>
      <c r="CW50" s="1259"/>
      <c r="CX50" s="1259"/>
      <c r="CY50" s="1259"/>
      <c r="CZ50" s="1259"/>
      <c r="DA50" s="1259"/>
      <c r="DB50" s="1259"/>
      <c r="DC50" s="1259"/>
    </row>
    <row r="51" spans="1:109" ht="13.5" customHeight="1" x14ac:dyDescent="0.15">
      <c r="B51" s="372"/>
      <c r="G51" s="1270"/>
      <c r="H51" s="1270"/>
      <c r="I51" s="1274"/>
      <c r="J51" s="1274"/>
      <c r="K51" s="1260"/>
      <c r="L51" s="1260"/>
      <c r="M51" s="1260"/>
      <c r="N51" s="1260"/>
      <c r="AM51" s="381"/>
      <c r="AN51" s="1258" t="s">
        <v>567</v>
      </c>
      <c r="AO51" s="1258"/>
      <c r="AP51" s="1258"/>
      <c r="AQ51" s="1258"/>
      <c r="AR51" s="1258"/>
      <c r="AS51" s="1258"/>
      <c r="AT51" s="1258"/>
      <c r="AU51" s="1258"/>
      <c r="AV51" s="1258"/>
      <c r="AW51" s="1258"/>
      <c r="AX51" s="1258"/>
      <c r="AY51" s="1258"/>
      <c r="AZ51" s="1258"/>
      <c r="BA51" s="1258"/>
      <c r="BB51" s="1258" t="s">
        <v>568</v>
      </c>
      <c r="BC51" s="1258"/>
      <c r="BD51" s="1258"/>
      <c r="BE51" s="1258"/>
      <c r="BF51" s="1258"/>
      <c r="BG51" s="1258"/>
      <c r="BH51" s="1258"/>
      <c r="BI51" s="1258"/>
      <c r="BJ51" s="1258"/>
      <c r="BK51" s="1258"/>
      <c r="BL51" s="1258"/>
      <c r="BM51" s="1258"/>
      <c r="BN51" s="1258"/>
      <c r="BO51" s="1258"/>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569</v>
      </c>
      <c r="BC53" s="1258"/>
      <c r="BD53" s="1258"/>
      <c r="BE53" s="1258"/>
      <c r="BF53" s="1258"/>
      <c r="BG53" s="1258"/>
      <c r="BH53" s="1258"/>
      <c r="BI53" s="1258"/>
      <c r="BJ53" s="1258"/>
      <c r="BK53" s="1258"/>
      <c r="BL53" s="1258"/>
      <c r="BM53" s="1258"/>
      <c r="BN53" s="1258"/>
      <c r="BO53" s="1258"/>
      <c r="BP53" s="1255">
        <v>67.5</v>
      </c>
      <c r="BQ53" s="1255"/>
      <c r="BR53" s="1255"/>
      <c r="BS53" s="1255"/>
      <c r="BT53" s="1255"/>
      <c r="BU53" s="1255"/>
      <c r="BV53" s="1255"/>
      <c r="BW53" s="1255"/>
      <c r="BX53" s="1255">
        <v>69.2</v>
      </c>
      <c r="BY53" s="1255"/>
      <c r="BZ53" s="1255"/>
      <c r="CA53" s="1255"/>
      <c r="CB53" s="1255"/>
      <c r="CC53" s="1255"/>
      <c r="CD53" s="1255"/>
      <c r="CE53" s="1255"/>
      <c r="CF53" s="1255">
        <v>69.8</v>
      </c>
      <c r="CG53" s="1255"/>
      <c r="CH53" s="1255"/>
      <c r="CI53" s="1255"/>
      <c r="CJ53" s="1255"/>
      <c r="CK53" s="1255"/>
      <c r="CL53" s="1255"/>
      <c r="CM53" s="1255"/>
      <c r="CN53" s="1255">
        <v>70.400000000000006</v>
      </c>
      <c r="CO53" s="1255"/>
      <c r="CP53" s="1255"/>
      <c r="CQ53" s="1255"/>
      <c r="CR53" s="1255"/>
      <c r="CS53" s="1255"/>
      <c r="CT53" s="1255"/>
      <c r="CU53" s="1255"/>
      <c r="CV53" s="1255">
        <v>68.900000000000006</v>
      </c>
      <c r="CW53" s="1255"/>
      <c r="CX53" s="1255"/>
      <c r="CY53" s="1255"/>
      <c r="CZ53" s="1255"/>
      <c r="DA53" s="1255"/>
      <c r="DB53" s="1255"/>
      <c r="DC53" s="1255"/>
    </row>
    <row r="54" spans="1:109" x14ac:dyDescent="0.15">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53"/>
      <c r="H55" s="1253"/>
      <c r="I55" s="1253"/>
      <c r="J55" s="1253"/>
      <c r="K55" s="1260"/>
      <c r="L55" s="1260"/>
      <c r="M55" s="1260"/>
      <c r="N55" s="1260"/>
      <c r="AN55" s="1259" t="s">
        <v>570</v>
      </c>
      <c r="AO55" s="1259"/>
      <c r="AP55" s="1259"/>
      <c r="AQ55" s="1259"/>
      <c r="AR55" s="1259"/>
      <c r="AS55" s="1259"/>
      <c r="AT55" s="1259"/>
      <c r="AU55" s="1259"/>
      <c r="AV55" s="1259"/>
      <c r="AW55" s="1259"/>
      <c r="AX55" s="1259"/>
      <c r="AY55" s="1259"/>
      <c r="AZ55" s="1259"/>
      <c r="BA55" s="1259"/>
      <c r="BB55" s="1258" t="s">
        <v>568</v>
      </c>
      <c r="BC55" s="1258"/>
      <c r="BD55" s="1258"/>
      <c r="BE55" s="1258"/>
      <c r="BF55" s="1258"/>
      <c r="BG55" s="1258"/>
      <c r="BH55" s="1258"/>
      <c r="BI55" s="1258"/>
      <c r="BJ55" s="1258"/>
      <c r="BK55" s="1258"/>
      <c r="BL55" s="1258"/>
      <c r="BM55" s="1258"/>
      <c r="BN55" s="1258"/>
      <c r="BO55" s="1258"/>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569</v>
      </c>
      <c r="BC57" s="1258"/>
      <c r="BD57" s="1258"/>
      <c r="BE57" s="1258"/>
      <c r="BF57" s="1258"/>
      <c r="BG57" s="1258"/>
      <c r="BH57" s="1258"/>
      <c r="BI57" s="1258"/>
      <c r="BJ57" s="1258"/>
      <c r="BK57" s="1258"/>
      <c r="BL57" s="1258"/>
      <c r="BM57" s="1258"/>
      <c r="BN57" s="1258"/>
      <c r="BO57" s="1258"/>
      <c r="BP57" s="1255">
        <v>61</v>
      </c>
      <c r="BQ57" s="1255"/>
      <c r="BR57" s="1255"/>
      <c r="BS57" s="1255"/>
      <c r="BT57" s="1255"/>
      <c r="BU57" s="1255"/>
      <c r="BV57" s="1255"/>
      <c r="BW57" s="1255"/>
      <c r="BX57" s="1255">
        <v>62.2</v>
      </c>
      <c r="BY57" s="1255"/>
      <c r="BZ57" s="1255"/>
      <c r="CA57" s="1255"/>
      <c r="CB57" s="1255"/>
      <c r="CC57" s="1255"/>
      <c r="CD57" s="1255"/>
      <c r="CE57" s="1255"/>
      <c r="CF57" s="1255">
        <v>63.6</v>
      </c>
      <c r="CG57" s="1255"/>
      <c r="CH57" s="1255"/>
      <c r="CI57" s="1255"/>
      <c r="CJ57" s="1255"/>
      <c r="CK57" s="1255"/>
      <c r="CL57" s="1255"/>
      <c r="CM57" s="1255"/>
      <c r="CN57" s="1255">
        <v>65.900000000000006</v>
      </c>
      <c r="CO57" s="1255"/>
      <c r="CP57" s="1255"/>
      <c r="CQ57" s="1255"/>
      <c r="CR57" s="1255"/>
      <c r="CS57" s="1255"/>
      <c r="CT57" s="1255"/>
      <c r="CU57" s="1255"/>
      <c r="CV57" s="1255">
        <v>66.599999999999994</v>
      </c>
      <c r="CW57" s="1255"/>
      <c r="CX57" s="1255"/>
      <c r="CY57" s="1255"/>
      <c r="CZ57" s="1255"/>
      <c r="DA57" s="1255"/>
      <c r="DB57" s="1255"/>
      <c r="DC57" s="1255"/>
      <c r="DD57" s="385"/>
      <c r="DE57" s="384"/>
    </row>
    <row r="58" spans="1:109" s="380" customFormat="1" x14ac:dyDescent="0.15">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571</v>
      </c>
    </row>
    <row r="64" spans="1:109" x14ac:dyDescent="0.15">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1" t="s">
        <v>573</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x14ac:dyDescent="0.15">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x14ac:dyDescent="0.15">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x14ac:dyDescent="0.15">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x14ac:dyDescent="0.15">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566</v>
      </c>
    </row>
    <row r="72" spans="2:107" x14ac:dyDescent="0.15">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528</v>
      </c>
      <c r="BQ72" s="1259"/>
      <c r="BR72" s="1259"/>
      <c r="BS72" s="1259"/>
      <c r="BT72" s="1259"/>
      <c r="BU72" s="1259"/>
      <c r="BV72" s="1259"/>
      <c r="BW72" s="1259"/>
      <c r="BX72" s="1259" t="s">
        <v>529</v>
      </c>
      <c r="BY72" s="1259"/>
      <c r="BZ72" s="1259"/>
      <c r="CA72" s="1259"/>
      <c r="CB72" s="1259"/>
      <c r="CC72" s="1259"/>
      <c r="CD72" s="1259"/>
      <c r="CE72" s="1259"/>
      <c r="CF72" s="1259" t="s">
        <v>530</v>
      </c>
      <c r="CG72" s="1259"/>
      <c r="CH72" s="1259"/>
      <c r="CI72" s="1259"/>
      <c r="CJ72" s="1259"/>
      <c r="CK72" s="1259"/>
      <c r="CL72" s="1259"/>
      <c r="CM72" s="1259"/>
      <c r="CN72" s="1259" t="s">
        <v>531</v>
      </c>
      <c r="CO72" s="1259"/>
      <c r="CP72" s="1259"/>
      <c r="CQ72" s="1259"/>
      <c r="CR72" s="1259"/>
      <c r="CS72" s="1259"/>
      <c r="CT72" s="1259"/>
      <c r="CU72" s="1259"/>
      <c r="CV72" s="1259" t="s">
        <v>532</v>
      </c>
      <c r="CW72" s="1259"/>
      <c r="CX72" s="1259"/>
      <c r="CY72" s="1259"/>
      <c r="CZ72" s="1259"/>
      <c r="DA72" s="1259"/>
      <c r="DB72" s="1259"/>
      <c r="DC72" s="1259"/>
    </row>
    <row r="73" spans="2:107" x14ac:dyDescent="0.15">
      <c r="B73" s="372"/>
      <c r="G73" s="1270"/>
      <c r="H73" s="1270"/>
      <c r="I73" s="1270"/>
      <c r="J73" s="1270"/>
      <c r="K73" s="1254"/>
      <c r="L73" s="1254"/>
      <c r="M73" s="1254"/>
      <c r="N73" s="1254"/>
      <c r="AM73" s="381"/>
      <c r="AN73" s="1258" t="s">
        <v>567</v>
      </c>
      <c r="AO73" s="1258"/>
      <c r="AP73" s="1258"/>
      <c r="AQ73" s="1258"/>
      <c r="AR73" s="1258"/>
      <c r="AS73" s="1258"/>
      <c r="AT73" s="1258"/>
      <c r="AU73" s="1258"/>
      <c r="AV73" s="1258"/>
      <c r="AW73" s="1258"/>
      <c r="AX73" s="1258"/>
      <c r="AY73" s="1258"/>
      <c r="AZ73" s="1258"/>
      <c r="BA73" s="1258"/>
      <c r="BB73" s="1258" t="s">
        <v>568</v>
      </c>
      <c r="BC73" s="1258"/>
      <c r="BD73" s="1258"/>
      <c r="BE73" s="1258"/>
      <c r="BF73" s="1258"/>
      <c r="BG73" s="1258"/>
      <c r="BH73" s="1258"/>
      <c r="BI73" s="1258"/>
      <c r="BJ73" s="1258"/>
      <c r="BK73" s="1258"/>
      <c r="BL73" s="1258"/>
      <c r="BM73" s="1258"/>
      <c r="BN73" s="1258"/>
      <c r="BO73" s="1258"/>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572</v>
      </c>
      <c r="BC75" s="1258"/>
      <c r="BD75" s="1258"/>
      <c r="BE75" s="1258"/>
      <c r="BF75" s="1258"/>
      <c r="BG75" s="1258"/>
      <c r="BH75" s="1258"/>
      <c r="BI75" s="1258"/>
      <c r="BJ75" s="1258"/>
      <c r="BK75" s="1258"/>
      <c r="BL75" s="1258"/>
      <c r="BM75" s="1258"/>
      <c r="BN75" s="1258"/>
      <c r="BO75" s="1258"/>
      <c r="BP75" s="1255">
        <v>6.1</v>
      </c>
      <c r="BQ75" s="1255"/>
      <c r="BR75" s="1255"/>
      <c r="BS75" s="1255"/>
      <c r="BT75" s="1255"/>
      <c r="BU75" s="1255"/>
      <c r="BV75" s="1255"/>
      <c r="BW75" s="1255"/>
      <c r="BX75" s="1255">
        <v>5.4</v>
      </c>
      <c r="BY75" s="1255"/>
      <c r="BZ75" s="1255"/>
      <c r="CA75" s="1255"/>
      <c r="CB75" s="1255"/>
      <c r="CC75" s="1255"/>
      <c r="CD75" s="1255"/>
      <c r="CE75" s="1255"/>
      <c r="CF75" s="1255">
        <v>5.5</v>
      </c>
      <c r="CG75" s="1255"/>
      <c r="CH75" s="1255"/>
      <c r="CI75" s="1255"/>
      <c r="CJ75" s="1255"/>
      <c r="CK75" s="1255"/>
      <c r="CL75" s="1255"/>
      <c r="CM75" s="1255"/>
      <c r="CN75" s="1255">
        <v>5.7</v>
      </c>
      <c r="CO75" s="1255"/>
      <c r="CP75" s="1255"/>
      <c r="CQ75" s="1255"/>
      <c r="CR75" s="1255"/>
      <c r="CS75" s="1255"/>
      <c r="CT75" s="1255"/>
      <c r="CU75" s="1255"/>
      <c r="CV75" s="1255">
        <v>5.8</v>
      </c>
      <c r="CW75" s="1255"/>
      <c r="CX75" s="1255"/>
      <c r="CY75" s="1255"/>
      <c r="CZ75" s="1255"/>
      <c r="DA75" s="1255"/>
      <c r="DB75" s="1255"/>
      <c r="DC75" s="1255"/>
    </row>
    <row r="76" spans="2:107" x14ac:dyDescent="0.15">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53"/>
      <c r="H77" s="1253"/>
      <c r="I77" s="1253"/>
      <c r="J77" s="1253"/>
      <c r="K77" s="1254"/>
      <c r="L77" s="1254"/>
      <c r="M77" s="1254"/>
      <c r="N77" s="1254"/>
      <c r="AN77" s="1259" t="s">
        <v>570</v>
      </c>
      <c r="AO77" s="1259"/>
      <c r="AP77" s="1259"/>
      <c r="AQ77" s="1259"/>
      <c r="AR77" s="1259"/>
      <c r="AS77" s="1259"/>
      <c r="AT77" s="1259"/>
      <c r="AU77" s="1259"/>
      <c r="AV77" s="1259"/>
      <c r="AW77" s="1259"/>
      <c r="AX77" s="1259"/>
      <c r="AY77" s="1259"/>
      <c r="AZ77" s="1259"/>
      <c r="BA77" s="1259"/>
      <c r="BB77" s="1258" t="s">
        <v>568</v>
      </c>
      <c r="BC77" s="1258"/>
      <c r="BD77" s="1258"/>
      <c r="BE77" s="1258"/>
      <c r="BF77" s="1258"/>
      <c r="BG77" s="1258"/>
      <c r="BH77" s="1258"/>
      <c r="BI77" s="1258"/>
      <c r="BJ77" s="1258"/>
      <c r="BK77" s="1258"/>
      <c r="BL77" s="1258"/>
      <c r="BM77" s="1258"/>
      <c r="BN77" s="1258"/>
      <c r="BO77" s="1258"/>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572</v>
      </c>
      <c r="BC79" s="1258"/>
      <c r="BD79" s="1258"/>
      <c r="BE79" s="1258"/>
      <c r="BF79" s="1258"/>
      <c r="BG79" s="1258"/>
      <c r="BH79" s="1258"/>
      <c r="BI79" s="1258"/>
      <c r="BJ79" s="1258"/>
      <c r="BK79" s="1258"/>
      <c r="BL79" s="1258"/>
      <c r="BM79" s="1258"/>
      <c r="BN79" s="1258"/>
      <c r="BO79" s="1258"/>
      <c r="BP79" s="1255">
        <v>7.4</v>
      </c>
      <c r="BQ79" s="1255"/>
      <c r="BR79" s="1255"/>
      <c r="BS79" s="1255"/>
      <c r="BT79" s="1255"/>
      <c r="BU79" s="1255"/>
      <c r="BV79" s="1255"/>
      <c r="BW79" s="1255"/>
      <c r="BX79" s="1255">
        <v>7.5</v>
      </c>
      <c r="BY79" s="1255"/>
      <c r="BZ79" s="1255"/>
      <c r="CA79" s="1255"/>
      <c r="CB79" s="1255"/>
      <c r="CC79" s="1255"/>
      <c r="CD79" s="1255"/>
      <c r="CE79" s="1255"/>
      <c r="CF79" s="1255">
        <v>7.5</v>
      </c>
      <c r="CG79" s="1255"/>
      <c r="CH79" s="1255"/>
      <c r="CI79" s="1255"/>
      <c r="CJ79" s="1255"/>
      <c r="CK79" s="1255"/>
      <c r="CL79" s="1255"/>
      <c r="CM79" s="1255"/>
      <c r="CN79" s="1255">
        <v>7.7</v>
      </c>
      <c r="CO79" s="1255"/>
      <c r="CP79" s="1255"/>
      <c r="CQ79" s="1255"/>
      <c r="CR79" s="1255"/>
      <c r="CS79" s="1255"/>
      <c r="CT79" s="1255"/>
      <c r="CU79" s="1255"/>
      <c r="CV79" s="1255">
        <v>8</v>
      </c>
      <c r="CW79" s="1255"/>
      <c r="CX79" s="1255"/>
      <c r="CY79" s="1255"/>
      <c r="CZ79" s="1255"/>
      <c r="DA79" s="1255"/>
      <c r="DB79" s="1255"/>
      <c r="DC79" s="1255"/>
    </row>
    <row r="80" spans="2:107" x14ac:dyDescent="0.15">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c67hRtiQn3CLfZHoJRhE9m33xf9gmXqy0BlO1V96fvijk/jRwR0jULg+ChfaXD2r0FZKR5ZfhLKoZn7c6IdG9w==" saltValue="SKt+gfCr/LgZU6C4lwz7W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762AC-41AC-421E-8100-F692BC363B2A}">
  <sheetPr>
    <pageSetUpPr fitToPage="1"/>
  </sheetPr>
  <dimension ref="A1:DR125"/>
  <sheetViews>
    <sheetView showGridLines="0" topLeftCell="A61" zoomScale="55" zoomScaleNormal="55"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fx9NZSNlIKtzIGz5AYjNlRT2sgX3SnV+RBNdERGPYWmK7O4YJ0IwZKFUSZYGQYVCCMMjRGSI7xfznJcfcK4WUg==" saltValue="9micQhC6ZYzrqB4BVj2Vv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3744F-F338-4F95-8138-EC34E429D613}">
  <sheetPr>
    <pageSetUpPr fitToPage="1"/>
  </sheetPr>
  <dimension ref="A1:DR125"/>
  <sheetViews>
    <sheetView showGridLines="0" tabSelected="1" topLeftCell="A76"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XyWJcEPjtHxvwhsqVv06EO700DH1EYLOxSbiOSBIchCCaviR7RFBatKmQipSAonQVzouw9yTbLyjzdkUJIvsfA==" saltValue="Us+sIkYhl08lUKLYxsifc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135133</v>
      </c>
      <c r="E3" s="144"/>
      <c r="F3" s="145">
        <v>301035</v>
      </c>
      <c r="G3" s="146"/>
      <c r="H3" s="147"/>
    </row>
    <row r="4" spans="1:8" x14ac:dyDescent="0.15">
      <c r="A4" s="148"/>
      <c r="B4" s="149"/>
      <c r="C4" s="150"/>
      <c r="D4" s="151">
        <v>39667</v>
      </c>
      <c r="E4" s="152"/>
      <c r="F4" s="153">
        <v>154376</v>
      </c>
      <c r="G4" s="154"/>
      <c r="H4" s="155"/>
    </row>
    <row r="5" spans="1:8" x14ac:dyDescent="0.15">
      <c r="A5" s="136" t="s">
        <v>522</v>
      </c>
      <c r="B5" s="141"/>
      <c r="C5" s="142"/>
      <c r="D5" s="143">
        <v>80850</v>
      </c>
      <c r="E5" s="144"/>
      <c r="F5" s="145">
        <v>277467</v>
      </c>
      <c r="G5" s="146"/>
      <c r="H5" s="147"/>
    </row>
    <row r="6" spans="1:8" x14ac:dyDescent="0.15">
      <c r="A6" s="148"/>
      <c r="B6" s="149"/>
      <c r="C6" s="150"/>
      <c r="D6" s="151">
        <v>37586</v>
      </c>
      <c r="E6" s="152"/>
      <c r="F6" s="153">
        <v>128378</v>
      </c>
      <c r="G6" s="154"/>
      <c r="H6" s="155"/>
    </row>
    <row r="7" spans="1:8" x14ac:dyDescent="0.15">
      <c r="A7" s="136" t="s">
        <v>523</v>
      </c>
      <c r="B7" s="141"/>
      <c r="C7" s="142"/>
      <c r="D7" s="143">
        <v>87179</v>
      </c>
      <c r="E7" s="144"/>
      <c r="F7" s="145">
        <v>282256</v>
      </c>
      <c r="G7" s="146"/>
      <c r="H7" s="147"/>
    </row>
    <row r="8" spans="1:8" x14ac:dyDescent="0.15">
      <c r="A8" s="148"/>
      <c r="B8" s="149"/>
      <c r="C8" s="150"/>
      <c r="D8" s="151">
        <v>51528</v>
      </c>
      <c r="E8" s="152"/>
      <c r="F8" s="153">
        <v>145453</v>
      </c>
      <c r="G8" s="154"/>
      <c r="H8" s="155"/>
    </row>
    <row r="9" spans="1:8" x14ac:dyDescent="0.15">
      <c r="A9" s="136" t="s">
        <v>524</v>
      </c>
      <c r="B9" s="141"/>
      <c r="C9" s="142"/>
      <c r="D9" s="143">
        <v>140224</v>
      </c>
      <c r="E9" s="144"/>
      <c r="F9" s="145">
        <v>295341</v>
      </c>
      <c r="G9" s="146"/>
      <c r="H9" s="147"/>
    </row>
    <row r="10" spans="1:8" x14ac:dyDescent="0.15">
      <c r="A10" s="148"/>
      <c r="B10" s="149"/>
      <c r="C10" s="150"/>
      <c r="D10" s="151">
        <v>48106</v>
      </c>
      <c r="E10" s="152"/>
      <c r="F10" s="153">
        <v>137402</v>
      </c>
      <c r="G10" s="154"/>
      <c r="H10" s="155"/>
    </row>
    <row r="11" spans="1:8" x14ac:dyDescent="0.15">
      <c r="A11" s="136" t="s">
        <v>525</v>
      </c>
      <c r="B11" s="141"/>
      <c r="C11" s="142"/>
      <c r="D11" s="143">
        <v>157643</v>
      </c>
      <c r="E11" s="144"/>
      <c r="F11" s="145">
        <v>292845</v>
      </c>
      <c r="G11" s="146"/>
      <c r="H11" s="147"/>
    </row>
    <row r="12" spans="1:8" x14ac:dyDescent="0.15">
      <c r="A12" s="148"/>
      <c r="B12" s="149"/>
      <c r="C12" s="156"/>
      <c r="D12" s="151">
        <v>99150</v>
      </c>
      <c r="E12" s="152"/>
      <c r="F12" s="153">
        <v>143187</v>
      </c>
      <c r="G12" s="154"/>
      <c r="H12" s="155"/>
    </row>
    <row r="13" spans="1:8" x14ac:dyDescent="0.15">
      <c r="A13" s="136"/>
      <c r="B13" s="141"/>
      <c r="C13" s="157"/>
      <c r="D13" s="158">
        <v>120206</v>
      </c>
      <c r="E13" s="159"/>
      <c r="F13" s="160">
        <v>289789</v>
      </c>
      <c r="G13" s="161"/>
      <c r="H13" s="147"/>
    </row>
    <row r="14" spans="1:8" x14ac:dyDescent="0.15">
      <c r="A14" s="148"/>
      <c r="B14" s="149"/>
      <c r="C14" s="150"/>
      <c r="D14" s="151">
        <v>55207</v>
      </c>
      <c r="E14" s="152"/>
      <c r="F14" s="153">
        <v>141759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4.1900000000000004</v>
      </c>
      <c r="C19" s="162">
        <f>ROUND(VALUE(SUBSTITUTE(実質収支比率等に係る経年分析!G$48,"▲","-")),2)</f>
        <v>4.8</v>
      </c>
      <c r="D19" s="162">
        <f>ROUND(VALUE(SUBSTITUTE(実質収支比率等に係る経年分析!H$48,"▲","-")),2)</f>
        <v>3.15</v>
      </c>
      <c r="E19" s="162">
        <f>ROUND(VALUE(SUBSTITUTE(実質収支比率等に係る経年分析!I$48,"▲","-")),2)</f>
        <v>4.42</v>
      </c>
      <c r="F19" s="162">
        <f>ROUND(VALUE(SUBSTITUTE(実質収支比率等に係る経年分析!J$48,"▲","-")),2)</f>
        <v>6.81</v>
      </c>
    </row>
    <row r="20" spans="1:11" x14ac:dyDescent="0.15">
      <c r="A20" s="162" t="s">
        <v>53</v>
      </c>
      <c r="B20" s="162">
        <f>ROUND(VALUE(SUBSTITUTE(実質収支比率等に係る経年分析!F$47,"▲","-")),2)</f>
        <v>48.5</v>
      </c>
      <c r="C20" s="162">
        <f>ROUND(VALUE(SUBSTITUTE(実質収支比率等に係る経年分析!G$47,"▲","-")),2)</f>
        <v>51.6</v>
      </c>
      <c r="D20" s="162">
        <f>ROUND(VALUE(SUBSTITUTE(実質収支比率等に係る経年分析!H$47,"▲","-")),2)</f>
        <v>57.47</v>
      </c>
      <c r="E20" s="162">
        <f>ROUND(VALUE(SUBSTITUTE(実質収支比率等に係る経年分析!I$47,"▲","-")),2)</f>
        <v>49.69</v>
      </c>
      <c r="F20" s="162">
        <f>ROUND(VALUE(SUBSTITUTE(実質収支比率等に係る経年分析!J$47,"▲","-")),2)</f>
        <v>50.06</v>
      </c>
    </row>
    <row r="21" spans="1:11" x14ac:dyDescent="0.15">
      <c r="A21" s="162" t="s">
        <v>54</v>
      </c>
      <c r="B21" s="162">
        <f>IF(ISNUMBER(VALUE(SUBSTITUTE(実質収支比率等に係る経年分析!F$49,"▲","-"))),ROUND(VALUE(SUBSTITUTE(実質収支比率等に係る経年分析!F$49,"▲","-")),2),NA())</f>
        <v>4.49</v>
      </c>
      <c r="C21" s="162">
        <f>IF(ISNUMBER(VALUE(SUBSTITUTE(実質収支比率等に係る経年分析!G$49,"▲","-"))),ROUND(VALUE(SUBSTITUTE(実質収支比率等に係る経年分析!G$49,"▲","-")),2),NA())</f>
        <v>6.48</v>
      </c>
      <c r="D21" s="162">
        <f>IF(ISNUMBER(VALUE(SUBSTITUTE(実質収支比率等に係る経年分析!H$49,"▲","-"))),ROUND(VALUE(SUBSTITUTE(実質収支比率等に係る経年分析!H$49,"▲","-")),2),NA())</f>
        <v>0.79</v>
      </c>
      <c r="E21" s="162">
        <f>IF(ISNUMBER(VALUE(SUBSTITUTE(実質収支比率等に係る経年分析!I$49,"▲","-"))),ROUND(VALUE(SUBSTITUTE(実質収支比率等に係る経年分析!I$49,"▲","-")),2),NA())</f>
        <v>-6.33</v>
      </c>
      <c r="F21" s="162">
        <f>IF(ISNUMBER(VALUE(SUBSTITUTE(実質収支比率等に係る経年分析!J$49,"▲","-"))),ROUND(VALUE(SUBSTITUTE(実質収支比率等に係る経年分析!J$49,"▲","-")),2),NA())</f>
        <v>2.61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1.98</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1.05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3.7</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3.31</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介護保険特別会計（サービス事業勘定）</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0.14000000000000001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0.12</v>
      </c>
    </row>
    <row r="32" spans="1:11" x14ac:dyDescent="0.15">
      <c r="A32" s="163" t="str">
        <f>IF(連結実質赤字比率に係る赤字・黒字の構成分析!C$38="",NA(),連結実質赤字比率に係る赤字・黒字の構成分析!C$38)</f>
        <v>横浜町下水道事業</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0.25</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0.24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0.31</v>
      </c>
    </row>
    <row r="34" spans="1:16" x14ac:dyDescent="0.15">
      <c r="A34" s="163" t="str">
        <f>IF(連結実質赤字比率に係る赤字・黒字の構成分析!C$36="",NA(),連結実質赤字比率に係る赤字・黒字の構成分析!C$36)</f>
        <v>介護保険特別会計（保険事業勘定）</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4.01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4.1900000000000004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3.15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4.41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6.81</v>
      </c>
    </row>
    <row r="36" spans="1:16" x14ac:dyDescent="0.15">
      <c r="A36" s="163" t="str">
        <f>IF(連結実質赤字比率に係る赤字・黒字の構成分析!C$34="",NA(),連結実質赤字比率に係る赤字・黒字の構成分析!C$34)</f>
        <v>横浜町水道事業</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12.73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13.15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14.99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15.82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16.309999999999999</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272</v>
      </c>
      <c r="E42" s="164"/>
      <c r="F42" s="164"/>
      <c r="G42" s="164">
        <f>'実質公債費比率（分子）の構造'!L$52</f>
        <v>274</v>
      </c>
      <c r="H42" s="164"/>
      <c r="I42" s="164"/>
      <c r="J42" s="164">
        <f>'実質公債費比率（分子）の構造'!M$52</f>
        <v>269</v>
      </c>
      <c r="K42" s="164"/>
      <c r="L42" s="164"/>
      <c r="M42" s="164">
        <f>'実質公債費比率（分子）の構造'!N$52</f>
        <v>291</v>
      </c>
      <c r="N42" s="164"/>
      <c r="O42" s="164"/>
      <c r="P42" s="164">
        <f>'実質公債費比率（分子）の構造'!O$52</f>
        <v>286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29</v>
      </c>
      <c r="C45" s="164"/>
      <c r="D45" s="164"/>
      <c r="E45" s="164">
        <f>'実質公債費比率（分子）の構造'!L$49</f>
        <v>19</v>
      </c>
      <c r="F45" s="164"/>
      <c r="G45" s="164"/>
      <c r="H45" s="164">
        <f>'実質公債費比率（分子）の構造'!M$49</f>
        <v>13</v>
      </c>
      <c r="I45" s="164"/>
      <c r="J45" s="164"/>
      <c r="K45" s="164">
        <f>'実質公債費比率（分子）の構造'!N$49</f>
        <v>4</v>
      </c>
      <c r="L45" s="164"/>
      <c r="M45" s="164"/>
      <c r="N45" s="164">
        <f>'実質公債費比率（分子）の構造'!O$49</f>
        <v>4</v>
      </c>
      <c r="O45" s="164"/>
      <c r="P45" s="164"/>
    </row>
    <row r="46" spans="1:16" x14ac:dyDescent="0.15">
      <c r="A46" s="164" t="s">
        <v>64</v>
      </c>
      <c r="B46" s="164">
        <f>'実質公債費比率（分子）の構造'!K$48</f>
        <v>14</v>
      </c>
      <c r="C46" s="164"/>
      <c r="D46" s="164"/>
      <c r="E46" s="164">
        <f>'実質公債費比率（分子）の構造'!L$48</f>
        <v>12</v>
      </c>
      <c r="F46" s="164"/>
      <c r="G46" s="164"/>
      <c r="H46" s="164">
        <f>'実質公債費比率（分子）の構造'!M$48</f>
        <v>12</v>
      </c>
      <c r="I46" s="164"/>
      <c r="J46" s="164"/>
      <c r="K46" s="164">
        <f>'実質公債費比率（分子）の構造'!N$48</f>
        <v>19</v>
      </c>
      <c r="L46" s="164"/>
      <c r="M46" s="164"/>
      <c r="N46" s="164">
        <f>'実質公債費比率（分子）の構造'!O$48</f>
        <v>18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335</v>
      </c>
      <c r="C49" s="164"/>
      <c r="D49" s="164"/>
      <c r="E49" s="164">
        <f>'実質公債費比率（分子）の構造'!L$45</f>
        <v>363</v>
      </c>
      <c r="F49" s="164"/>
      <c r="G49" s="164"/>
      <c r="H49" s="164">
        <f>'実質公債費比率（分子）の構造'!M$45</f>
        <v>353</v>
      </c>
      <c r="I49" s="164"/>
      <c r="J49" s="164"/>
      <c r="K49" s="164">
        <f>'実質公債費比率（分子）の構造'!N$45</f>
        <v>403</v>
      </c>
      <c r="L49" s="164"/>
      <c r="M49" s="164"/>
      <c r="N49" s="164">
        <f>'実質公債費比率（分子）の構造'!O$45</f>
        <v>393</v>
      </c>
      <c r="O49" s="164"/>
      <c r="P49" s="164"/>
    </row>
    <row r="50" spans="1:16" x14ac:dyDescent="0.15">
      <c r="A50" s="164" t="s">
        <v>67</v>
      </c>
      <c r="B50" s="164" t="e">
        <f>NA()</f>
        <v>#N/A</v>
      </c>
      <c r="C50" s="164">
        <f>IF(ISNUMBER('実質公債費比率（分子）の構造'!K$53),'実質公債費比率（分子）の構造'!K$53,NA())</f>
        <v>106</v>
      </c>
      <c r="D50" s="164" t="e">
        <f>NA()</f>
        <v>#N/A</v>
      </c>
      <c r="E50" s="164" t="e">
        <f>NA()</f>
        <v>#N/A</v>
      </c>
      <c r="F50" s="164">
        <f>IF(ISNUMBER('実質公債費比率（分子）の構造'!L$53),'実質公債費比率（分子）の構造'!L$53,NA())</f>
        <v>120</v>
      </c>
      <c r="G50" s="164" t="e">
        <f>NA()</f>
        <v>#N/A</v>
      </c>
      <c r="H50" s="164" t="e">
        <f>NA()</f>
        <v>#N/A</v>
      </c>
      <c r="I50" s="164">
        <f>IF(ISNUMBER('実質公債費比率（分子）の構造'!M$53),'実質公債費比率（分子）の構造'!M$53,NA())</f>
        <v>109</v>
      </c>
      <c r="J50" s="164" t="e">
        <f>NA()</f>
        <v>#N/A</v>
      </c>
      <c r="K50" s="164" t="e">
        <f>NA()</f>
        <v>#N/A</v>
      </c>
      <c r="L50" s="164">
        <f>IF(ISNUMBER('実質公債費比率（分子）の構造'!N$53),'実質公債費比率（分子）の構造'!N$53,NA())</f>
        <v>135</v>
      </c>
      <c r="M50" s="164" t="e">
        <f>NA()</f>
        <v>#N/A</v>
      </c>
      <c r="N50" s="164" t="e">
        <f>NA()</f>
        <v>#N/A</v>
      </c>
      <c r="O50" s="164">
        <f>IF(ISNUMBER('実質公債費比率（分子）の構造'!O$53),'実質公債費比率（分子）の構造'!O$53,NA())</f>
        <v>129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2799</v>
      </c>
      <c r="E56" s="163"/>
      <c r="F56" s="163"/>
      <c r="G56" s="163">
        <f>'将来負担比率（分子）の構造'!J$52</f>
        <v>2631</v>
      </c>
      <c r="H56" s="163"/>
      <c r="I56" s="163"/>
      <c r="J56" s="163">
        <f>'将来負担比率（分子）の構造'!K$52</f>
        <v>2472</v>
      </c>
      <c r="K56" s="163"/>
      <c r="L56" s="163"/>
      <c r="M56" s="163">
        <f>'将来負担比率（分子）の構造'!L$52</f>
        <v>2296</v>
      </c>
      <c r="N56" s="163"/>
      <c r="O56" s="163"/>
      <c r="P56" s="163">
        <f>'将来負担比率（分子）の構造'!M$52</f>
        <v>2129</v>
      </c>
    </row>
    <row r="57" spans="1:16" x14ac:dyDescent="0.15">
      <c r="A57" s="163" t="s">
        <v>42</v>
      </c>
      <c r="B57" s="163"/>
      <c r="C57" s="163"/>
      <c r="D57" s="163">
        <f>'将来負担比率（分子）の構造'!I$51</f>
        <v>306</v>
      </c>
      <c r="E57" s="163"/>
      <c r="F57" s="163"/>
      <c r="G57" s="163" t="str">
        <f>'将来負担比率（分子）の構造'!J$51</f>
        <v>-</v>
      </c>
      <c r="H57" s="163"/>
      <c r="I57" s="163"/>
      <c r="J57" s="163" t="str">
        <f>'将来負担比率（分子）の構造'!K$51</f>
        <v>-</v>
      </c>
      <c r="K57" s="163"/>
      <c r="L57" s="163"/>
      <c r="M57" s="163">
        <f>'将来負担比率（分子）の構造'!L$51</f>
        <v>343</v>
      </c>
      <c r="N57" s="163"/>
      <c r="O57" s="163"/>
      <c r="P57" s="163">
        <f>'将来負担比率（分子）の構造'!M$51</f>
        <v>296</v>
      </c>
    </row>
    <row r="58" spans="1:16" x14ac:dyDescent="0.15">
      <c r="A58" s="163" t="s">
        <v>41</v>
      </c>
      <c r="B58" s="163"/>
      <c r="C58" s="163"/>
      <c r="D58" s="163">
        <f>'将来負担比率（分子）の構造'!I$50</f>
        <v>2512</v>
      </c>
      <c r="E58" s="163"/>
      <c r="F58" s="163"/>
      <c r="G58" s="163">
        <f>'将来負担比率（分子）の構造'!J$50</f>
        <v>2880</v>
      </c>
      <c r="H58" s="163"/>
      <c r="I58" s="163"/>
      <c r="J58" s="163">
        <f>'将来負担比率（分子）の構造'!K$50</f>
        <v>3086</v>
      </c>
      <c r="K58" s="163"/>
      <c r="L58" s="163"/>
      <c r="M58" s="163">
        <f>'将来負担比率（分子）の構造'!L$50</f>
        <v>3140</v>
      </c>
      <c r="N58" s="163"/>
      <c r="O58" s="163"/>
      <c r="P58" s="163">
        <f>'将来負担比率（分子）の構造'!M$50</f>
        <v>3114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469</v>
      </c>
      <c r="C62" s="163"/>
      <c r="D62" s="163"/>
      <c r="E62" s="163">
        <f>'将来負担比率（分子）の構造'!J$45</f>
        <v>460</v>
      </c>
      <c r="F62" s="163"/>
      <c r="G62" s="163"/>
      <c r="H62" s="163">
        <f>'将来負担比率（分子）の構造'!K$45</f>
        <v>481</v>
      </c>
      <c r="I62" s="163"/>
      <c r="J62" s="163"/>
      <c r="K62" s="163">
        <f>'将来負担比率（分子）の構造'!L$45</f>
        <v>502</v>
      </c>
      <c r="L62" s="163"/>
      <c r="M62" s="163"/>
      <c r="N62" s="163">
        <f>'将来負担比率（分子）の構造'!M$45</f>
        <v>494</v>
      </c>
      <c r="O62" s="163"/>
      <c r="P62" s="163"/>
    </row>
    <row r="63" spans="1:16" x14ac:dyDescent="0.15">
      <c r="A63" s="163" t="s">
        <v>34</v>
      </c>
      <c r="B63" s="163">
        <f>'将来負担比率（分子）の構造'!I$44</f>
        <v>78</v>
      </c>
      <c r="C63" s="163"/>
      <c r="D63" s="163"/>
      <c r="E63" s="163">
        <f>'将来負担比率（分子）の構造'!J$44</f>
        <v>60</v>
      </c>
      <c r="F63" s="163"/>
      <c r="G63" s="163"/>
      <c r="H63" s="163">
        <f>'将来負担比率（分子）の構造'!K$44</f>
        <v>54</v>
      </c>
      <c r="I63" s="163"/>
      <c r="J63" s="163"/>
      <c r="K63" s="163">
        <f>'将来負担比率（分子）の構造'!L$44</f>
        <v>57</v>
      </c>
      <c r="L63" s="163"/>
      <c r="M63" s="163"/>
      <c r="N63" s="163">
        <f>'将来負担比率（分子）の構造'!M$44</f>
        <v>77</v>
      </c>
      <c r="O63" s="163"/>
      <c r="P63" s="163"/>
    </row>
    <row r="64" spans="1:16" x14ac:dyDescent="0.15">
      <c r="A64" s="163" t="s">
        <v>33</v>
      </c>
      <c r="B64" s="163">
        <f>'将来負担比率（分子）の構造'!I$43</f>
        <v>157</v>
      </c>
      <c r="C64" s="163"/>
      <c r="D64" s="163"/>
      <c r="E64" s="163">
        <f>'将来負担比率（分子）の構造'!J$43</f>
        <v>165</v>
      </c>
      <c r="F64" s="163"/>
      <c r="G64" s="163"/>
      <c r="H64" s="163">
        <f>'将来負担比率（分子）の構造'!K$43</f>
        <v>161</v>
      </c>
      <c r="I64" s="163"/>
      <c r="J64" s="163"/>
      <c r="K64" s="163">
        <f>'将来負担比率（分子）の構造'!L$43</f>
        <v>145</v>
      </c>
      <c r="L64" s="163"/>
      <c r="M64" s="163"/>
      <c r="N64" s="163">
        <f>'将来負担比率（分子）の構造'!M$43</f>
        <v>94</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3737</v>
      </c>
      <c r="C66" s="163"/>
      <c r="D66" s="163"/>
      <c r="E66" s="163">
        <f>'将来負担比率（分子）の構造'!J$41</f>
        <v>3547</v>
      </c>
      <c r="F66" s="163"/>
      <c r="G66" s="163"/>
      <c r="H66" s="163">
        <f>'将来負担比率（分子）の構造'!K$41</f>
        <v>3361</v>
      </c>
      <c r="I66" s="163"/>
      <c r="J66" s="163"/>
      <c r="K66" s="163">
        <f>'将来負担比率（分子）の構造'!L$41</f>
        <v>3264</v>
      </c>
      <c r="L66" s="163"/>
      <c r="M66" s="163"/>
      <c r="N66" s="163">
        <f>'将来負担比率（分子）の構造'!M$41</f>
        <v>3149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1341</v>
      </c>
      <c r="C72" s="167">
        <f>基金残高に係る経年分析!G55</f>
        <v>1193</v>
      </c>
      <c r="D72" s="167">
        <f>基金残高に係る経年分析!H55</f>
        <v>1247</v>
      </c>
    </row>
    <row r="73" spans="1:16" x14ac:dyDescent="0.15">
      <c r="A73" s="166" t="s">
        <v>74</v>
      </c>
      <c r="B73" s="167">
        <f>基金残高に係る経年分析!F56</f>
        <v>570</v>
      </c>
      <c r="C73" s="167">
        <f>基金残高に係る経年分析!G56</f>
        <v>580</v>
      </c>
      <c r="D73" s="167">
        <f>基金残高に係る経年分析!H56</f>
        <v>587</v>
      </c>
    </row>
    <row r="74" spans="1:16" x14ac:dyDescent="0.15">
      <c r="A74" s="166" t="s">
        <v>75</v>
      </c>
      <c r="B74" s="167">
        <f>基金残高に係る経年分析!F57</f>
        <v>1424</v>
      </c>
      <c r="C74" s="167">
        <f>基金残高に係る経年分析!G57</f>
        <v>1677</v>
      </c>
      <c r="D74" s="167">
        <f>基金残高に係る経年分析!H57</f>
        <v>1668</v>
      </c>
    </row>
  </sheetData>
  <sheetProtection algorithmName="SHA-512" hashValue="UxJNLarEfUewRzXDfjHZiLIATU0PHtooOmKdMhndkQFYeWJS+7vSEncnMsapN3uK/fYQgIb5zlriMTFF4xyY+g==" saltValue="C43Y2OLPZlyOkOCVp2KjR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2026-08-23T23:39:27Z</cp:lastPrinted>
  <dcterms:created xsi:type="dcterms:W3CDTF">2026-02-23T04:26:28Z</dcterms:created>
  <dcterms:modified xsi:type="dcterms:W3CDTF">2026-08-23T23:39:30Z</dcterms:modified>
  <cp:category/>
</cp:coreProperties>
</file>